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520" yWindow="930" windowWidth="14700" windowHeight="10800" activeTab="4"/>
  </bookViews>
  <sheets>
    <sheet name="Planilha orçamentária 170" sheetId="7" r:id="rId1"/>
    <sheet name="BOLETIM-170 CD" sheetId="5" r:id="rId2"/>
    <sheet name="Comparativo-170" sheetId="6" r:id="rId3"/>
    <sheet name="cronograma" sheetId="8" r:id="rId4"/>
    <sheet name="Plan1" sheetId="9" r:id="rId5"/>
  </sheets>
  <definedNames>
    <definedName name="_xlnm._FilterDatabase" localSheetId="1" hidden="1">'BOLETIM-170 CD'!$A$2:$I$3882</definedName>
    <definedName name="_xlnm.Print_Area" localSheetId="2">'Comparativo-170'!$A$1:$N$59</definedName>
    <definedName name="_xlnm.Print_Area" localSheetId="0">'Planilha orçamentária 170'!$A$1:$H$25</definedName>
    <definedName name="_xlnm.Print_Titles" localSheetId="2">'Comparativo-170'!$A:$N,'Comparativo-170'!$10:$10</definedName>
    <definedName name="_xlnm.Print_Titles" localSheetId="0">'Planilha orçamentária 170'!$A:$H,'Planilha orçamentária 170'!$8:$8</definedName>
  </definedNames>
  <calcPr calcId="124519"/>
</workbook>
</file>

<file path=xl/calcChain.xml><?xml version="1.0" encoding="utf-8"?>
<calcChain xmlns="http://schemas.openxmlformats.org/spreadsheetml/2006/main">
  <c r="B12" i="7"/>
  <c r="G25" i="9"/>
  <c r="A35" i="8" l="1"/>
  <c r="AD13"/>
  <c r="BH13" s="1"/>
  <c r="AD19" l="1"/>
  <c r="H18" i="7"/>
  <c r="F18"/>
  <c r="E18"/>
  <c r="D18"/>
  <c r="C18"/>
  <c r="H16"/>
  <c r="F16"/>
  <c r="E16"/>
  <c r="D16"/>
  <c r="C16"/>
  <c r="B13"/>
  <c r="H13" s="1"/>
  <c r="C13"/>
  <c r="D13"/>
  <c r="E13"/>
  <c r="F13"/>
  <c r="B14"/>
  <c r="H14" s="1"/>
  <c r="C14"/>
  <c r="D14"/>
  <c r="E14"/>
  <c r="F14"/>
  <c r="H10"/>
  <c r="H9" s="1"/>
  <c r="AF14" i="8" s="1"/>
  <c r="BJ14" s="1"/>
  <c r="F10" i="7"/>
  <c r="E10"/>
  <c r="D10"/>
  <c r="C10"/>
  <c r="BJ30" i="8" l="1"/>
  <c r="BH19"/>
  <c r="AU33" l="1"/>
  <c r="AD16" l="1"/>
  <c r="BH16" s="1"/>
  <c r="H17" i="7" l="1"/>
  <c r="F17"/>
  <c r="E17"/>
  <c r="D17"/>
  <c r="C17"/>
  <c r="F12"/>
  <c r="E12"/>
  <c r="D12"/>
  <c r="C12"/>
  <c r="AF20" i="8" l="1"/>
  <c r="BJ20" s="1"/>
  <c r="H15" i="7"/>
  <c r="H12"/>
  <c r="H11" s="1"/>
  <c r="H19" s="1"/>
  <c r="G12" i="6" l="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11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12"/>
  <c r="C13"/>
  <c r="D13"/>
  <c r="K13"/>
  <c r="L13"/>
  <c r="M13"/>
  <c r="N13" s="1"/>
  <c r="C14"/>
  <c r="D14"/>
  <c r="K14"/>
  <c r="L14"/>
  <c r="M14"/>
  <c r="N14" s="1"/>
  <c r="C15"/>
  <c r="D15"/>
  <c r="K15"/>
  <c r="L15"/>
  <c r="M15"/>
  <c r="N15" s="1"/>
  <c r="C16"/>
  <c r="D16"/>
  <c r="K16"/>
  <c r="L16"/>
  <c r="M16"/>
  <c r="N16" s="1"/>
  <c r="C17"/>
  <c r="D17"/>
  <c r="K17"/>
  <c r="L17"/>
  <c r="M17"/>
  <c r="N17" s="1"/>
  <c r="C18"/>
  <c r="D18"/>
  <c r="K18"/>
  <c r="L18"/>
  <c r="M18"/>
  <c r="N18" s="1"/>
  <c r="C19"/>
  <c r="D19"/>
  <c r="K19"/>
  <c r="L19"/>
  <c r="M19"/>
  <c r="N19" s="1"/>
  <c r="C20"/>
  <c r="D20"/>
  <c r="K20"/>
  <c r="L20"/>
  <c r="M20"/>
  <c r="N20" s="1"/>
  <c r="C21"/>
  <c r="D21"/>
  <c r="K21"/>
  <c r="L21"/>
  <c r="M21"/>
  <c r="N21" s="1"/>
  <c r="C22"/>
  <c r="D22"/>
  <c r="K22"/>
  <c r="L22"/>
  <c r="M22"/>
  <c r="N22" s="1"/>
  <c r="C23"/>
  <c r="D23"/>
  <c r="K23"/>
  <c r="L23"/>
  <c r="M23"/>
  <c r="N23" s="1"/>
  <c r="C24"/>
  <c r="D24"/>
  <c r="K24"/>
  <c r="L24"/>
  <c r="M24"/>
  <c r="N24" s="1"/>
  <c r="C25"/>
  <c r="D25"/>
  <c r="K25"/>
  <c r="L25"/>
  <c r="M25"/>
  <c r="N25" s="1"/>
  <c r="C26"/>
  <c r="D26"/>
  <c r="K26"/>
  <c r="L26"/>
  <c r="M26"/>
  <c r="N26" s="1"/>
  <c r="C27"/>
  <c r="D27"/>
  <c r="K27"/>
  <c r="L27"/>
  <c r="M27"/>
  <c r="N27" s="1"/>
  <c r="C28"/>
  <c r="D28"/>
  <c r="K28"/>
  <c r="L28"/>
  <c r="M28"/>
  <c r="N28" s="1"/>
  <c r="C29"/>
  <c r="D29"/>
  <c r="K29"/>
  <c r="L29"/>
  <c r="M29"/>
  <c r="N29" s="1"/>
  <c r="C30"/>
  <c r="D30"/>
  <c r="K30"/>
  <c r="L30"/>
  <c r="M30"/>
  <c r="N30" s="1"/>
  <c r="C31"/>
  <c r="D31"/>
  <c r="K31"/>
  <c r="L31"/>
  <c r="M31"/>
  <c r="N31" s="1"/>
  <c r="C32"/>
  <c r="D32"/>
  <c r="K32"/>
  <c r="L32"/>
  <c r="M32"/>
  <c r="N32" s="1"/>
  <c r="M12"/>
  <c r="L12"/>
  <c r="K12"/>
  <c r="D12"/>
  <c r="C12"/>
  <c r="M11"/>
  <c r="L11"/>
  <c r="K11"/>
  <c r="C11"/>
  <c r="AF17" i="8" l="1"/>
  <c r="BJ17" s="1"/>
  <c r="J33" i="6"/>
  <c r="E53" s="1"/>
  <c r="G33"/>
  <c r="BH22" i="8" l="1"/>
  <c r="AF32" s="1"/>
  <c r="N12" i="6"/>
  <c r="N11"/>
  <c r="N33" s="1"/>
  <c r="D11"/>
  <c r="BJ32" i="8" l="1"/>
  <c r="BJ33" s="1"/>
  <c r="AF33"/>
  <c r="N34" i="6"/>
  <c r="N35" s="1"/>
  <c r="N36" l="1"/>
  <c r="E55" s="1"/>
  <c r="E54"/>
</calcChain>
</file>

<file path=xl/sharedStrings.xml><?xml version="1.0" encoding="utf-8"?>
<sst xmlns="http://schemas.openxmlformats.org/spreadsheetml/2006/main" count="8022" uniqueCount="4084">
  <si>
    <t>CÓDIGO</t>
  </si>
  <si>
    <t>DESCRIÇÃO</t>
  </si>
  <si>
    <t>UNIDADE</t>
  </si>
  <si>
    <t>MATERIAL</t>
  </si>
  <si>
    <t>MÃO DE OBRA</t>
  </si>
  <si>
    <t>un</t>
  </si>
  <si>
    <t>Parecer técnico de fundações, contenções e recomendações gerais para empreendimentos com área construída de 2.001 a 5.000 m²</t>
  </si>
  <si>
    <t>Parecer técnico de fundações, contenções e recomendações gerais para empreendimentos com área construída de 5.001 a 10.000 m²</t>
  </si>
  <si>
    <t>Elaboração de projeto de adequação de entrada de energia elétrica junto a concessionária, com medição em baixa tensão e demanda até 75 kVA</t>
  </si>
  <si>
    <t>Elaboração de projeto de adequação de entrada de energia elétrica junto a concessionária, com medição em média tensão e demanda até 300 kVA</t>
  </si>
  <si>
    <t>Elaboração de projeto de adequação de entrada de energia elétrica junto a concessionária, com medição em média tensão e demanda acima de 300 kVA</t>
  </si>
  <si>
    <t>Projeto executivo de estrutura em formato A1</t>
  </si>
  <si>
    <t>Projeto executivo de estrutura em formato A0</t>
  </si>
  <si>
    <t>Projeto executivo de instalações hidráulicas em formato A1</t>
  </si>
  <si>
    <t>Projeto executivo de instalações hidráulicas em formato A0</t>
  </si>
  <si>
    <t>Projeto executivo de instalações elétricas em formato A1</t>
  </si>
  <si>
    <t>Projeto executivo de instalações elétricas em formato A0</t>
  </si>
  <si>
    <t>Projeto executivo de arquitetura em formato A1</t>
  </si>
  <si>
    <t>Projeto executivo de arquitetura em formato A0</t>
  </si>
  <si>
    <t>tx</t>
  </si>
  <si>
    <t>m²</t>
  </si>
  <si>
    <t>Levantamento planimétrico cadastral com áreas até 50% de ocupação - área até 20.000 m²</t>
  </si>
  <si>
    <t>Levantamento planimétrico cadastral com áreas até 50% de ocupação - área acima de 20.000 m² até 200.000 m²</t>
  </si>
  <si>
    <t>Levantamento planimétrico cadastral com áreas até 50% de ocupação - área acima de 200.000 m²</t>
  </si>
  <si>
    <t>Levantamento planimétrico cadastral com áreas acima de 50% de ocupação - área até 20.000 m²</t>
  </si>
  <si>
    <t>Levantamento planialtimétrico cadastral com áreas até 50% de ocupação - área até 20.000 m²</t>
  </si>
  <si>
    <t>Levantamento planialtimétrico cadastral com áreas até 50% de ocupação - área acima de 20.000 m² até 200.000 m²</t>
  </si>
  <si>
    <t>Levantamento planialtimétrico cadastral com áreas acima de 50% de ocupação - área até 20.000 m²</t>
  </si>
  <si>
    <t>Levantamento planialtimétrico cadastral em área rural até 2 alqueires</t>
  </si>
  <si>
    <t>Levantamento planialtimétrico cadastral em área rural acima de 2 até 5 alqueires</t>
  </si>
  <si>
    <t>Levantamento planialtimétrico cadastral em área rural acima de 5 até 10 alqueires</t>
  </si>
  <si>
    <t>Levantamento planialtimétrico cadastral em área rural acima de 10 alqueires</t>
  </si>
  <si>
    <t>Transporte de referência de nível (RN) - classe IIN</t>
  </si>
  <si>
    <t>km</t>
  </si>
  <si>
    <t>Implantação de marcos através de levantamento com GPS</t>
  </si>
  <si>
    <t>Sondagem do terreno a trado</t>
  </si>
  <si>
    <t>m</t>
  </si>
  <si>
    <t>Sondagem do terreno à percussão (mínimo de 30 m)</t>
  </si>
  <si>
    <t>Sondagem do terreno rotativa em solo</t>
  </si>
  <si>
    <t>Sondagem do terreno rotativa em rocha</t>
  </si>
  <si>
    <t>Sondagem do terreno à percussão com a utilização de torquímetro (mínimo de 30 m)</t>
  </si>
  <si>
    <t>Limpeza de armadura com escova de aço</t>
  </si>
  <si>
    <t>Preparo de ponte de aderência com adesivo a base de epóxi</t>
  </si>
  <si>
    <t>Tratamento de armadura com produto anticorrosivo a base de zinco</t>
  </si>
  <si>
    <t>Corte de concreto deteriorado inclusive remoção dos detritos</t>
  </si>
  <si>
    <t>Demarcação de área com disco de corte diamantado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</si>
  <si>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</si>
  <si>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</si>
  <si>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</si>
  <si>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</si>
  <si>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3 1/4´ em concreto armado</t>
  </si>
  <si>
    <t>Furação de 6 1/4´ em concreto armado</t>
  </si>
  <si>
    <t>Furação de 2´ em concreto armado</t>
  </si>
  <si>
    <t>Furação de 4´ em concreto armado</t>
  </si>
  <si>
    <t>Furação de 6´ em concreto armado</t>
  </si>
  <si>
    <t>Furação de 8´ em concreto armado</t>
  </si>
  <si>
    <t>Furação de 1´ em concreto armado</t>
  </si>
  <si>
    <t>Furação de 3´ em concreto armado</t>
  </si>
  <si>
    <t>Furação de 5´ em concreto armado</t>
  </si>
  <si>
    <t>Furação de 7´ em concreto armado</t>
  </si>
  <si>
    <t>Corte vertical em concreto armado, espessura de 15 cm</t>
  </si>
  <si>
    <t>Projeto e implementação de gerenciamento integrado de resíduos sólidos e gestão de perdas</t>
  </si>
  <si>
    <t>Projeto e implementação de educação ambiental</t>
  </si>
  <si>
    <t>Projeto e implementação de controle ambiental da obra</t>
  </si>
  <si>
    <t>Laudo de caracterização de vegetação</t>
  </si>
  <si>
    <t>Laudo de caracterização da fauna associada à flora</t>
  </si>
  <si>
    <t>Projeto e implementação de monitoramento da fauna durante a obra</t>
  </si>
  <si>
    <t>Laudo de autodepuração</t>
  </si>
  <si>
    <t>Perfuração rotativa para poço profundo em camadas de solos sedimentares, diâmetro de 8.1/2" (215,90 mm)</t>
  </si>
  <si>
    <t>Perfuração rotativa para poço profundo em aluvião, arenito, ou solos sedimentados em geral, diâmetro de 10" (250 mm)</t>
  </si>
  <si>
    <t>Perfuração rotativa para poço profundo em aluvião, arenito, ou solos sedimentados em geral, diâmetro de 12" (300 mm)</t>
  </si>
  <si>
    <t>Perfuração rotativa para poço profundo em aluvião, arenito, ou solos sedimentados em geral, diâmetro de 14" (350 mm)</t>
  </si>
  <si>
    <t>Perfuração rotativa para poço profundo em aluvião, arenito, ou solos sedimentados em geral, diâmetro de 16" (400 mm)</t>
  </si>
  <si>
    <t>Perfuração rotativa para poço profundo em aluvião, arenito, ou solos sedimentados em geral, diâmetro de 18" (450 mm)</t>
  </si>
  <si>
    <t>Perfuração rotativa para poço profundo em aluvião, arenito, ou solos sedimentados em geral, diâmetro de 20" (500 mm)</t>
  </si>
  <si>
    <t>Perfuração rotativa para poço profundo em aluvião, arenito, ou solos sedimentados em geral, diâmetro de 22" (550 mm)</t>
  </si>
  <si>
    <t>Perfuração rotativa para poço profundo em aluvião, arenito, ou solos sedimentados em geral, diâmetro de 26" (650 mm)</t>
  </si>
  <si>
    <t>Perfuração rotativa para poço profundo em solos e/ou rocha metassedimentar alterada em geral, diâmetro de 20" (508 mm)</t>
  </si>
  <si>
    <t>Perfuração roto-pneumática para poço profundo em rocha metassedimentar em geral, diâmetro de 12.1/4" (311,15 mm)</t>
  </si>
  <si>
    <t>Perfuração rotativa para poço profundo em rocha sã (basalto), diâmetro de 14" (350 mm)</t>
  </si>
  <si>
    <t>Perfuração rotativa para poço profundo em rocha alterada (basalto alterado), diâmetro de 8" (200 mm)</t>
  </si>
  <si>
    <t>Perfuração rotativa para poço profundo em rocha alterada (basalto alterado), diâmetro de 10" (250 mm)</t>
  </si>
  <si>
    <t>Perfuração rotativa para poço profundo em rocha alterada (basalto alterado), diâmetro de 12" (300 mm)</t>
  </si>
  <si>
    <t>Perfuração roto-pneumática para poço profundo em rocha sã (basalto), diâmetro de 6" (150 mm)</t>
  </si>
  <si>
    <t>Perfuração roto-pneumática para poço profundo em rocha sã (basalto), diâmetro de 8" (200 mm)</t>
  </si>
  <si>
    <t>Perfuração roto-pneumática para poço profundo em rocha sã (basalto), diâmetro de 10" (250 mm)</t>
  </si>
  <si>
    <t>Perfuração roto-pneumática para poço profundo em rocha sã (basalto), diâmetro de 12" (300 mm)</t>
  </si>
  <si>
    <t>Perfuração roto-pneumática para poço profundo em rocha sã (basalto), diâmetro de 14" (350 mm)</t>
  </si>
  <si>
    <t>Perfuração roto-pneumática para poço profundo em rocha sã (basalto), diâmetro de 18" (450 mm)</t>
  </si>
  <si>
    <t>Revestimento interno de poço profundo tubo liso em aço galvanizado, diâmetro de 6" (152,40 mm) - união solda</t>
  </si>
  <si>
    <t>Revestimento interno de poço profundo tubo PVC geomecânico nervurado standard, diâmetro 6" (150 mm)</t>
  </si>
  <si>
    <t>Revestimento interno de poço profundo tubo PVC geomecânico nervurado tipo reforçado, diâmetro 8" (200 mm)</t>
  </si>
  <si>
    <t>Revestimento interno de poço profundo tubo de aço preto, diâmetro 6" (152,40mm)</t>
  </si>
  <si>
    <t>Revestimento interno de poço profundo tubo preto DIN 2440, diâmetro 6" (150 mm)</t>
  </si>
  <si>
    <t>Revestimento interno de poço profundo tubo preto DIN 2440, diâmetro 8" (200 mm)</t>
  </si>
  <si>
    <t>Revestimento interno de poço profundo tubo aço preto liso calandrado, diâmetro 16" (406,40 mm)</t>
  </si>
  <si>
    <t>Revestimento interno de poço profundo tubo aço schedule 40, diâmetro 6" (150 mm)</t>
  </si>
  <si>
    <t>Revestimento interno de poço profundo tubo aço schedule 40, diâmetro 10" (250 mm)</t>
  </si>
  <si>
    <t>Revestimento interno de poço profundo tubo aço schedule 40, diâmetro 14" (355,60 mm)</t>
  </si>
  <si>
    <t>Revestimento da boca de poço profundo tubo chapa 3/16", diâmetro 12"</t>
  </si>
  <si>
    <t>Revestimento da boca de poço profundo tubo chapa 3/16", diâmetro 14"</t>
  </si>
  <si>
    <t>Revestimento da boca de poço profundo tubo chapa 3/16", diâmetro 16"</t>
  </si>
  <si>
    <t>Revestimento da boca de poço profundo tubo chapa 3/16", diâmetro 20"</t>
  </si>
  <si>
    <t>Filtro PVC geomecânico nervurado tipo standard para poço profundo, diâmetro 6" (150 mm)</t>
  </si>
  <si>
    <t>Filtro PVC geomecânico nervurado tipo reforçado para poço profundo, diâmetro 8" (200 mm)</t>
  </si>
  <si>
    <t>Filtro espiralado em aço galvanizado simples (standard) para poço profundo, diâmetro 6" (152,40 mm)</t>
  </si>
  <si>
    <t>Filtro espiralado em aço galvanizado tipo reforçado para poço profundo, diâmetro de 6" (152,40 mm)</t>
  </si>
  <si>
    <t>Filtro espiralado em aço inoxidável tipo reforçado para poço profundo, diâmetro de 6" (152,40 mm)</t>
  </si>
  <si>
    <t>Filtro galvanizado tipo NOLD para poço profundo, diâmetro 6" (150 mm)</t>
  </si>
  <si>
    <t>m³</t>
  </si>
  <si>
    <t>Limpeza e desenvolvimento do poço profundo</t>
  </si>
  <si>
    <t>h</t>
  </si>
  <si>
    <t>Ensaio de vazão (bombeamento) para poço profundo, com bomba submersa</t>
  </si>
  <si>
    <t>Ensaio de vazão escalonado para poço profundo</t>
  </si>
  <si>
    <t>Ensaio de recuperação de nível para poço profundo</t>
  </si>
  <si>
    <t>Desinfecção de poço profundo</t>
  </si>
  <si>
    <t>Análise físico-química e bacteriológica da água para poço profundo</t>
  </si>
  <si>
    <t>cj</t>
  </si>
  <si>
    <t>Centralizador de coluna para poço profundo, diâmetro de 4" ou 6"</t>
  </si>
  <si>
    <t>Cimentação de boca do poço profundo, entre perfuração de maior diâmetro (cimentação do espaço anular)</t>
  </si>
  <si>
    <t>Laje de proteção em concreto armado para poço profundo (área mínimo de 3,00 m²)</t>
  </si>
  <si>
    <t>Lacre do poço profundo (tampa)</t>
  </si>
  <si>
    <t>Outorga de direito de uso para poço profundo</t>
  </si>
  <si>
    <t>Parecer técnico junto a CETESB</t>
  </si>
  <si>
    <t>Construção provisória em madeira - fornecimento e montagem</t>
  </si>
  <si>
    <t>Sanitário/vestiário provisório em alvenaria</t>
  </si>
  <si>
    <t>Banheiro químico, modelo Standard, com manutenção conforme exigências da CETESB</t>
  </si>
  <si>
    <t>unxmês</t>
  </si>
  <si>
    <t>Desmobilização de construção provisória</t>
  </si>
  <si>
    <t>Locação de container tipo alojamento - área mínima de 13,80 m²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</si>
  <si>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</si>
  <si>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</si>
  <si>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Locação de container tipo deposito - área mínima de 13,80 m²</t>
  </si>
  <si>
    <t>Locação de container tipo guarita - área mínima de 4,60 m²</t>
  </si>
  <si>
    <t>Proteção de superfícies em geral com plástico bolha</t>
  </si>
  <si>
    <t>Proteção de fachada com tela de nylon</t>
  </si>
  <si>
    <t>Fechamento provisório de vãos em chapa de madeira compensada</t>
  </si>
  <si>
    <t>Fechamento definitivo de vãos em chapa de madeira compensada</t>
  </si>
  <si>
    <t>Tapume móvel para fechamento de áreas</t>
  </si>
  <si>
    <t>Tapume fixo para fechamento de áreas, com portão</t>
  </si>
  <si>
    <t>Locação de quadros metálicos para plataforma de proteção, inclusive o madeiramento</t>
  </si>
  <si>
    <t>m²xmês</t>
  </si>
  <si>
    <t>Proteção de piso com tecido de aniagem e gesso</t>
  </si>
  <si>
    <t>Tapume fixo em painel OSB - espessura 8 mm</t>
  </si>
  <si>
    <t>Tapume fixo em painel OSB - espessura 10 mm</t>
  </si>
  <si>
    <t>Tapume fixo em painel OSB - espessura 12 mm</t>
  </si>
  <si>
    <t>Montagem e desmontagem de andaime torre metálica com altura até 10 m</t>
  </si>
  <si>
    <t>Montagem e desmontagem de andaime torre metálica com altura superior a 10 m</t>
  </si>
  <si>
    <t>Montagem e desmontagem de andaime tubular fachadeiro com altura até 10 m</t>
  </si>
  <si>
    <t>Montagem e desmontagem de andaime tubular fachadeiro com altura superior a 10 m</t>
  </si>
  <si>
    <t>Balancim elétrico tipo plataforma para transporte vertical</t>
  </si>
  <si>
    <t>mxmês</t>
  </si>
  <si>
    <t>Andaime torre metálico (1,5 x 1,5 m) com piso metálico</t>
  </si>
  <si>
    <t>Andaime tubular fachadeiro com piso metálico e sapatas ajustáveis</t>
  </si>
  <si>
    <t>Locação de plataforma elevatória articulada, com altura aproximada de 12,50m e capacidade para 227kg, elétrica</t>
  </si>
  <si>
    <t>Locação de plataforma elevatória articulada, com altura aproximada de 20,00m e capacidade para 227kg, diesel</t>
  </si>
  <si>
    <t>Placa de identificação para obra</t>
  </si>
  <si>
    <t>Placa em lona com impressão digital e requadro em metalon</t>
  </si>
  <si>
    <t>Placa em lona com impressão digital e estrutura em madeira</t>
  </si>
  <si>
    <t>Limpeza manual do terreno, inclusive troncos até 5 cm de diâmetro, com caminhão à disposição, dentro da obra, até o raio de 1,0 km</t>
  </si>
  <si>
    <t>Limpeza mecanizada do terreno, inclusive troncos até 15 cm de diâmetro, com caminhão à disposição, dentro e fora da obra, com transporte no raio de até 1,0 km</t>
  </si>
  <si>
    <t>Limpeza mecanizada do terreno, inclusive troncos com diâmetro acima de 15 cm até 50 cm, com caminhão à disposição dentro da obra, até o raio de 1,0 km</t>
  </si>
  <si>
    <t>Locação de obra de edificação</t>
  </si>
  <si>
    <t>Locação de rede de canalização</t>
  </si>
  <si>
    <t>Locação para muros, cercas e alambrados</t>
  </si>
  <si>
    <t>Locação de vias, calçadas, tanques e lagoas</t>
  </si>
  <si>
    <t>Demolição manual de concreto simples</t>
  </si>
  <si>
    <t>Demolição manual de concreto armado</t>
  </si>
  <si>
    <t>Demolição manual de lajes pré-moldadas, incluindo revestimento</t>
  </si>
  <si>
    <t>Demolição mecanizada de concreto armado, inclusive fragmentação, carregamento, transporte até 1,0 quilômetro e descarregamento</t>
  </si>
  <si>
    <t>Demolição mecanizada de concreto armado, inclusive fragmentação e acomodação do material</t>
  </si>
  <si>
    <t>Demolição mecanizada de concreto simples, inclusive fragmentação, carregamento, transporte até 1,0 quilômetro e descarregamento</t>
  </si>
  <si>
    <t>Demolição mecanizada de concreto simples, inclusive fragmentação e acomodação do material</t>
  </si>
  <si>
    <t>Demolição mecanizada de pavimento ou piso em concreto, inclusive fragmentação, carregamento, transporte até 1,0 quilômetro e descarregamento</t>
  </si>
  <si>
    <t>Demolição mecanizada de pavimento ou piso em concreto, inclusive fragmentação e acomodação do material</t>
  </si>
  <si>
    <t>Demolição mecanizada de sarjeta ou sarjetão, inclusive fragmentação, carregamento, transporte até 1,0 quilômetro e descarregamento</t>
  </si>
  <si>
    <t>Demolição mecanizada de sarjeta ou sarjetão, inclusive fragmentação e acomodação do material</t>
  </si>
  <si>
    <t>Demolição manual de alvenaria de fundação/embasamento</t>
  </si>
  <si>
    <t>Demolição manual de alvenaria de elevação ou elemento vazado, incluindo revestimento</t>
  </si>
  <si>
    <t>Apicoamento manual de piso, parede ou teto</t>
  </si>
  <si>
    <t>Demolição manual de revestimento em massa de parede ou teto</t>
  </si>
  <si>
    <t>Demolição manual de revestimento em massa de piso</t>
  </si>
  <si>
    <t>Demolição manual de revestimento cerâmico, incluindo a base</t>
  </si>
  <si>
    <t>Demolição manual de revestimento em ladrilho hidráulico, incluindo a base</t>
  </si>
  <si>
    <t>Demolição manual de revestimento sintético, incluindo a base</t>
  </si>
  <si>
    <t>Desmonte (levantamento) mecanizado de pavimento em paralelepípedo ou lajota de concreto, inclusive carregamento, transporte até 1,0 quilômetro e descarregamento</t>
  </si>
  <si>
    <t>Desmonte (levantamento) mecanizado de pavimento em paralelepípedo ou lajota de concreto, inclusive acomodação do material</t>
  </si>
  <si>
    <t>Demolição (levantamento) mecanizada de pavimento asfáltico, inclusive carregamento, transporte até 1,0 quilômetro e descarregamento</t>
  </si>
  <si>
    <t>Demolição (levantamento) mecanizada de pavimento asfáltico, inclusive fragmentação e acomodação do material</t>
  </si>
  <si>
    <t>Fresagem de pavimento asfáltico com espessura até 5 cm, inclusive carregamento, transporte até 1,0 quilômetro e descarregamento</t>
  </si>
  <si>
    <t>Fresagem de pavimento asfáltico com espessura até 5 cm, inclusive acomodação do material</t>
  </si>
  <si>
    <t>Demolição manual de forro em estuque, inclusive sistema de fixação/tarugamento</t>
  </si>
  <si>
    <t>Demolição manual de forro qualquer, inclusive sistema de fixação/tarugamento</t>
  </si>
  <si>
    <t>Demolição manual de forro em gesso, inclusive sistema de fixação</t>
  </si>
  <si>
    <t>Demolição manual de painéis divisórias, inclusive montantes metálicos</t>
  </si>
  <si>
    <t>Demolição manual de camada impermeabilizante</t>
  </si>
  <si>
    <t>Remoção manual de junta de dilatação ou retração, inclusive apoio</t>
  </si>
  <si>
    <t>Remoção de pintura em rodapé, baguete ou moldura com lixa</t>
  </si>
  <si>
    <t>Remoção de pintura em rodapé, baguete ou moldura com produto químico</t>
  </si>
  <si>
    <t>Remoção de caiação ou tinta mineral impermeável</t>
  </si>
  <si>
    <t>Remoção de pintura em superfícies de madeira e/ou metálicas com produtos químicos</t>
  </si>
  <si>
    <t>Remoção de pintura em superfícies de madeira e/ou metálicas com lixamento</t>
  </si>
  <si>
    <t>Remoção de pintura em massa com produtos químicos</t>
  </si>
  <si>
    <t>Remoção de pintura em massa com lixamento</t>
  </si>
  <si>
    <t>Retirada de divisória em placa de madeira ou fibrocimento tarugada</t>
  </si>
  <si>
    <t>Retirada de divisória em placa de madeira ou fibrocimento com montantes metálicos</t>
  </si>
  <si>
    <t>Retirada de divisória em placa de concreto, granito, granilite ou mármore</t>
  </si>
  <si>
    <t>Retirada de fechamento em placas pré-moldadas, inclusive pilares</t>
  </si>
  <si>
    <t>Retirada de barreira de proteção com arame de alta segurança, simples ou duplo</t>
  </si>
  <si>
    <t>Retirada de cerca</t>
  </si>
  <si>
    <t>Retirada de peças lineares em madeira com seção até 60 cm²</t>
  </si>
  <si>
    <t>Retirada de peças lineares em madeira com seção superior a 60 cm²</t>
  </si>
  <si>
    <t>Retirada de estrutura em madeira tesoura - telhas de barro</t>
  </si>
  <si>
    <t>Retirada de estrutura em madeira tesoura - telhas perfil qualquer</t>
  </si>
  <si>
    <t>Retirada de estrutura em madeira pontaletada - telhas de barro</t>
  </si>
  <si>
    <t>Retirada de estrutura em madeira pontaletada - telhas perfil qualquer</t>
  </si>
  <si>
    <t>Retirada de estrutura metálica</t>
  </si>
  <si>
    <t>kg</t>
  </si>
  <si>
    <t>Retirada de telhamento em barro</t>
  </si>
  <si>
    <t>Retirada de telhamento perfil e material qualquer, exceto barro</t>
  </si>
  <si>
    <t>Retirada de cumeeira ou espigão em barro</t>
  </si>
  <si>
    <t>Retirada de cumeeira, espigão ou rufo perfil qualquer</t>
  </si>
  <si>
    <t>Retirada de domo de acrílico, inclusive perfis metálicos de fixação</t>
  </si>
  <si>
    <t>Retirada de revestimento em pedra, granito ou mármore, em parede ou fachada</t>
  </si>
  <si>
    <t>Retirada de revestimento em pedra, granito ou mármore, em piso</t>
  </si>
  <si>
    <t>Retirada de soleira ou peitoril em pedra, granito ou mármore</t>
  </si>
  <si>
    <t>Retirada de degrau em pedra, granito ou mármore</t>
  </si>
  <si>
    <t>Retirada de rodapé em pedra, granito ou mármore</t>
  </si>
  <si>
    <t>Retirada de revestimento em lambris de madeira</t>
  </si>
  <si>
    <t>Retirada de piso em tacos de madeira</t>
  </si>
  <si>
    <t>Retirada de soalho somente o tablado</t>
  </si>
  <si>
    <t>Retirada de soalho inclusive vigamento</t>
  </si>
  <si>
    <t>Retirada de degrau em madeira</t>
  </si>
  <si>
    <t>Retirada de rodapé inclusive cordão em madeira</t>
  </si>
  <si>
    <t>Retirada de revestimento em lambris metálicos</t>
  </si>
  <si>
    <t>Retirada de piso em material sintético assentado a cola</t>
  </si>
  <si>
    <t>Retirada de degrau em material sintético assentado a cola</t>
  </si>
  <si>
    <t>Retirada de rodapé inclusive cordão em material sintético</t>
  </si>
  <si>
    <t>Retirada de piso elevado telescópico metálico, inclusive estrutura de sustentação</t>
  </si>
  <si>
    <t>Retirada de forro qualquer em placas ou tiras fixadas</t>
  </si>
  <si>
    <t>Retirada de forro qualquer em placas ou tiras apoiadas</t>
  </si>
  <si>
    <t>Retirada de sistema de fixação/tarugamento de forro</t>
  </si>
  <si>
    <t>Retirada de folha de esquadria em madeira</t>
  </si>
  <si>
    <t>Retirada de guarnição, moldura e peças lineares em madeira, fixadas</t>
  </si>
  <si>
    <t>Retirada de batente com guarnição e peças lineares em madeira, chumbados</t>
  </si>
  <si>
    <t>Retirada de elemento em madeira e sistema de fixação tipo quadro, lousa etc.</t>
  </si>
  <si>
    <t>Retirada de esquadria metálica em geral</t>
  </si>
  <si>
    <t>Retirada de folha de esquadria metálica</t>
  </si>
  <si>
    <t>Retirada de batente, corrimão ou peças lineares metálicas, chumbados</t>
  </si>
  <si>
    <t>Retirada de batente, corrimão ou peças lineares metálicas, fixados</t>
  </si>
  <si>
    <t>Retirada de guarda-corpo ou gradil em geral</t>
  </si>
  <si>
    <t>Retirada de escada de marinheiro com ou sem guarda-corpo</t>
  </si>
  <si>
    <t>Retirada de poste ou sistema de sustentação para alambrado ou fechamento</t>
  </si>
  <si>
    <t>Retirada de entelamento metálico em geral</t>
  </si>
  <si>
    <t>Retirada de fechadura ou fecho de embutir</t>
  </si>
  <si>
    <t>Retirada de fechadura ou fecho de sobrepor</t>
  </si>
  <si>
    <t>Retirada de dobradiça</t>
  </si>
  <si>
    <t>Retirada de peça ou acessório complementar em geral de esquadria</t>
  </si>
  <si>
    <t>Retirada de aparelho sanitário incluindo acessórios</t>
  </si>
  <si>
    <t>Retirada de bancada incluindo pertences</t>
  </si>
  <si>
    <t>Retirada de complemento sanitário chumbado</t>
  </si>
  <si>
    <t>Retirada de complemento sanitário fixado ou de sobrepor</t>
  </si>
  <si>
    <t>Retirada de registro ou válvula embutidos</t>
  </si>
  <si>
    <t>Retirada de registro ou válvula aparentes</t>
  </si>
  <si>
    <t>Retirada de purificador/bebedouro</t>
  </si>
  <si>
    <t>Retirada de torneira ou chuveiro</t>
  </si>
  <si>
    <t>Retirada de sifão ou metais sanitários diversos</t>
  </si>
  <si>
    <t>Retirada de caixa de descarga de sobrepor ou acoplada</t>
  </si>
  <si>
    <t>Retirada de conjunto motor-bomba</t>
  </si>
  <si>
    <t>Retirada de motor de bomba de recalque</t>
  </si>
  <si>
    <t>Retirada de isolamento térmico com material monolítico</t>
  </si>
  <si>
    <t>Retirada de isolamento térmico com material em panos</t>
  </si>
  <si>
    <t>Retirada de vidro ou espelho com raspagem da massa ou retirada de baguete</t>
  </si>
  <si>
    <t>Retirada de esquadria em vidro</t>
  </si>
  <si>
    <t>Remoção de aparelho de iluminação ou projetor fixo em teto, piso ou parede</t>
  </si>
  <si>
    <t>Remoção de aparelho de iluminação ou projetor fixo em poste ou braço</t>
  </si>
  <si>
    <t>Remoção de suporte tipo braquet</t>
  </si>
  <si>
    <t>Remoção de barramento de cobre</t>
  </si>
  <si>
    <t>Remoção de base de disjuntor tipo QUIK-LAG</t>
  </si>
  <si>
    <t>Remoção de base de fusível tipo DIAZED</t>
  </si>
  <si>
    <t>Remoção de base ou chave para fusível NH tipo tripolar</t>
  </si>
  <si>
    <t>Remoção de base ou chave para fusível NH tipo unipolar</t>
  </si>
  <si>
    <t>Remoção de braçadeira para passagem de cordoalha</t>
  </si>
  <si>
    <t>Remoção de bucha de passagem interna ou externa</t>
  </si>
  <si>
    <t>Remoção de bucha de passagem para neutro</t>
  </si>
  <si>
    <t>Remoção de cabeçote em rede de telefonia</t>
  </si>
  <si>
    <t>Remoção de caixa de entrada de energia padrão medição indireta completa</t>
  </si>
  <si>
    <t>Remoção de caixa de entrada de energia padrão residencial completa</t>
  </si>
  <si>
    <t>Remoção de caixa de entrada telefônica completa</t>
  </si>
  <si>
    <t>Remoção de caixa de medição padrão completa</t>
  </si>
  <si>
    <t>Remoção de caixa estampada</t>
  </si>
  <si>
    <t>Remoção de caixa para fusível ou tomada instalada em perfilado</t>
  </si>
  <si>
    <t>Remoção de caixa para transformador de corrente</t>
  </si>
  <si>
    <t>Remoção de cantoneira metálica</t>
  </si>
  <si>
    <t>Remoção de chapa de ferro para bucha de passagem</t>
  </si>
  <si>
    <t>Remoção de chave base de mármore ou ardósia</t>
  </si>
  <si>
    <t>Remoção de chave de ação rápida comando frontal montado em painel</t>
  </si>
  <si>
    <t>Remoção de chave fusível indicadora tipo Matheus</t>
  </si>
  <si>
    <t>Remoção de chave seccionadora tripolar seca mecanismo de manobra frontal</t>
  </si>
  <si>
    <t>Remoção de chave tipo Pacco rotativo</t>
  </si>
  <si>
    <t>Remoção de cinta de fixação de eletroduto ou sela para cruzeta em poste</t>
  </si>
  <si>
    <t>Remoção de condulete</t>
  </si>
  <si>
    <t>Remoção de condutor aparente diâmetro externo acima de 6,5 mm</t>
  </si>
  <si>
    <t>Remoção de condutor aparente diâmetro externo até 6,5 mm</t>
  </si>
  <si>
    <t>Remoção de condutor embutido diâmetro externo acima de 6,5 mm</t>
  </si>
  <si>
    <t>Remoção de condutor embutido diâmetro externo até 6,5 mm</t>
  </si>
  <si>
    <t>Remoção de condutor especial</t>
  </si>
  <si>
    <t>Remoção de cordoalha ou cabo de cobre nu</t>
  </si>
  <si>
    <t>Remoção de contator magnético para comando de bomba</t>
  </si>
  <si>
    <t>Remoção de corrente para pendentes</t>
  </si>
  <si>
    <t>Remoção de cruzeta de ferro para fixação de projetores</t>
  </si>
  <si>
    <t>Remoção de cruzeta de madeira</t>
  </si>
  <si>
    <t>Remoção de disjuntor de volume normal ou reduzido</t>
  </si>
  <si>
    <t>Remoção de disjuntor a seco aberto tripolar, 600 V de 800 A</t>
  </si>
  <si>
    <t>Remoção de fundo de quadro de distribuição ou caixa de passagem</t>
  </si>
  <si>
    <t>Remoção de gancho de sustentação de luminária em perfilado</t>
  </si>
  <si>
    <t>Remoção de interruptores, tomadas, botão de campainha ou cigarra</t>
  </si>
  <si>
    <t>Remoção de isolador tipo castanha e gancho de sustentação</t>
  </si>
  <si>
    <t>Remoção de isolador tipo disco completo e gancho de suspensão</t>
  </si>
  <si>
    <t>Remoção de isolador tipo pino, inclusive o pino</t>
  </si>
  <si>
    <t>Remoção de janela de ventilação, iluminação ou ventilação e iluminação padrão</t>
  </si>
  <si>
    <t>Remoção de lâmpada</t>
  </si>
  <si>
    <t>Remoção de luz de obstáculo</t>
  </si>
  <si>
    <t>Remoção de manopla de comando de disjuntor</t>
  </si>
  <si>
    <t>Remoção de mão francesa</t>
  </si>
  <si>
    <t>Remoção de terminal modular (mufla) tripolar ou unipolar</t>
  </si>
  <si>
    <t>Remoção de óleo de disjuntor ou transformador</t>
  </si>
  <si>
    <t>l</t>
  </si>
  <si>
    <t>Remoção de pára-raios tipo cristal-valve em cabine primária</t>
  </si>
  <si>
    <t>Remoção de pára-raios tipo cristal-valve em poste singelo ou estaleiro</t>
  </si>
  <si>
    <t>Remoção de perfilado</t>
  </si>
  <si>
    <t>Remoção de porta de quadro ou painel</t>
  </si>
  <si>
    <t>Remoção de poste de concreto</t>
  </si>
  <si>
    <t>Remoção de poste metálico</t>
  </si>
  <si>
    <t>Remoção de poste de madeira</t>
  </si>
  <si>
    <t>Remoção de quadro de distribuição, chamada ou caixa de passagem</t>
  </si>
  <si>
    <t>Remoção de reator para lâmpada</t>
  </si>
  <si>
    <t>Remoção de reator para lâmpada fixo em poste</t>
  </si>
  <si>
    <t>Remoção de relé</t>
  </si>
  <si>
    <t>Remoção de roldana</t>
  </si>
  <si>
    <t>Remoção de soquete</t>
  </si>
  <si>
    <t>Remoção de suporte de transformador em poste singelo ou estaleiro</t>
  </si>
  <si>
    <t>Remoção de terminal ou conector para cabos</t>
  </si>
  <si>
    <t>Remoção de transformador de potência em cabine primária</t>
  </si>
  <si>
    <t>Remoção de transformador de potencial completo (pequeno)</t>
  </si>
  <si>
    <t>Remoção de transformador de potência trifásico até 225 kVA, a óleo, em poste singelo</t>
  </si>
  <si>
    <t>Remoção de tubulação elétrica aparente com diâmetro externo acima de 50 mm</t>
  </si>
  <si>
    <t>Remoção de tubulação elétrica aparente com diâmetro externo até 50 mm</t>
  </si>
  <si>
    <t>Remoção de tubulação elétrica embutida com diâmetro externo acima de 50 mm</t>
  </si>
  <si>
    <t>Remoção de tubulação elétrica embutida com diâmetro externo até 50 mm</t>
  </si>
  <si>
    <t>Remoção de vergalhão</t>
  </si>
  <si>
    <t>Remoção de calha ou rufo</t>
  </si>
  <si>
    <t>Remoção de condutor aparente</t>
  </si>
  <si>
    <t>Remoção de tubulação hidráulica em geral, incluindo conexões, caixas e ralos</t>
  </si>
  <si>
    <t>Remoção de hidrante de parede completo</t>
  </si>
  <si>
    <t>Remoção de reservatório em fibrocimento até 1000 litros</t>
  </si>
  <si>
    <t>Retirada de bico de sprinkler</t>
  </si>
  <si>
    <t>Retirada de aparelho de ar condicionado portátil</t>
  </si>
  <si>
    <t>Retirada manual de guia pré-moldada, inclusive limpeza, carregamento, transporte até 1,0 quilômetro e descarregamento</t>
  </si>
  <si>
    <t>Retirada de soleira ou peitoril em geral</t>
  </si>
  <si>
    <t>Retirada manual de guia pré-moldada, inclusive limpeza e empilhamento</t>
  </si>
  <si>
    <t>Retirada manual de paralelepípedo ou lajota de concreto, inclusive limpeza, carregamento, transporte até 1,0 quilômetro e descarregamento</t>
  </si>
  <si>
    <t>Retirada manual de paralelepípedo ou lajota de concreto, inclusive limpeza e empilhamento</t>
  </si>
  <si>
    <t>Transporte manual horizontal e/ou vertical de entulho até o local de despejo - ensacado</t>
  </si>
  <si>
    <t>Remoção de entulho separado de obra com caçamba metálica - terra, alvenaria, concreto, argamassa, madeira, papel, plástico ou metal</t>
  </si>
  <si>
    <t>Remoção de entulho de obra com caçamba metálica - material volumoso misturado por alvenaria, terra, madeira, papel, plástico e metal</t>
  </si>
  <si>
    <t>Remoção de entulho de obra com caçamba metálica - material rejeitado e misturado por vegetação, isopor, manta asfáltica e lã de vidro</t>
  </si>
  <si>
    <t>Remoção de entulho de obra com caçamba metálica - gesso e/ou dry wall</t>
  </si>
  <si>
    <t>Transporte de entulho, para distâncias superiores ao 3° km até o 5° km</t>
  </si>
  <si>
    <t>Transporte de entulho, para distâncias superiores ao 5° km até o 10° km</t>
  </si>
  <si>
    <t>Transporte de entulho, para distâncias superiores ao 10° km até o 15° km</t>
  </si>
  <si>
    <t>Transporte de entulho, para distâncias superiores ao 15° km até o 20° km</t>
  </si>
  <si>
    <t>Transporte de entulho, para distâncias superiores ao 20° km</t>
  </si>
  <si>
    <t>m³xkm</t>
  </si>
  <si>
    <t>Carregamento mecanizado de entulho fragmentado, com caminhão à disposição dentro da obra, até o raio de 1,0 km</t>
  </si>
  <si>
    <t>Transporte de solo de 1ª e 2ª categoria por caminhão até o 2° km</t>
  </si>
  <si>
    <t>Transporte de solo de 1ª e 2ª categoria por caminhão para distâncias superiores ao 2° km até o 3° km</t>
  </si>
  <si>
    <t>Transporte de solo de 1ª e 2ª categoria por caminhão para distâncias superiores ao 5° km até o 10° km</t>
  </si>
  <si>
    <t>Transporte de solo de 1ª e 2ª categoria por caminhão para distâncias superiores ao 10° km até o 15° km</t>
  </si>
  <si>
    <t>Transporte de solo de 1ª e 2ª categoria por caminhão para distâncias superiores ao 15° km até o 20° km</t>
  </si>
  <si>
    <t>Transporte de solo de 1ª e 2ª categoria por caminhão para distâncias superiores ao 20° km</t>
  </si>
  <si>
    <t>Transporte de solo brejoso por caminhão até o 2° km</t>
  </si>
  <si>
    <t>Transporte de solo brejoso por caminhão para distâncias superiores ao 2° km até o 3° km</t>
  </si>
  <si>
    <t>Transporte de solo brejoso por caminhão para distâncias superiores ao 3° km até o 5° km</t>
  </si>
  <si>
    <t>Transporte de solo brejoso por caminhão para distâncias superiores ao 5° km até o 10° km</t>
  </si>
  <si>
    <t>Transporte de solo brejoso por caminhão para distâncias superiores ao 10° km até o 15° km</t>
  </si>
  <si>
    <t>Transporte de solo brejoso por caminhão para distâncias superiores ao 15° km até o 20° km</t>
  </si>
  <si>
    <t>Transporte de solo brejoso por caminhão para distâncias superiores ao 20° km</t>
  </si>
  <si>
    <t>Escavação manual em solo de 1ª e 2ª categoria em campo aberto</t>
  </si>
  <si>
    <t>Escavação manual em solo brejoso em campo aberto</t>
  </si>
  <si>
    <t>Escavação manual em solo de 1ª e 2ª categoria em vala ou cava até 1,50 m</t>
  </si>
  <si>
    <t>Escavação manual em solo de 1ª e 2ª categoria em vala ou cava além de 1,50 m</t>
  </si>
  <si>
    <t>Reaterro manual para simples regularização sem compactação</t>
  </si>
  <si>
    <t>Reaterro manual apiloado sem controle de compactação</t>
  </si>
  <si>
    <t>Reaterro manual com adição de 2% de cimento</t>
  </si>
  <si>
    <t>Aterro manual apiloado de área interna com maço de 30 kg</t>
  </si>
  <si>
    <t>Carga manual de solo</t>
  </si>
  <si>
    <t>Escavação e carga mecanizada para exploração de solo em jazida</t>
  </si>
  <si>
    <t>Escavação e carga mecanizada em solo de 1ª categoria, em campo aberto</t>
  </si>
  <si>
    <t>Escavação e carga mecanizada em solo de 2ª categoria, em campo aberto</t>
  </si>
  <si>
    <t>Carga e remoção de terra até a distância média de 1,0 km</t>
  </si>
  <si>
    <t>Escavação e carga mecanizada em solo brejoso ou turfa</t>
  </si>
  <si>
    <t>Escavação e carga mecanizada em solo vegetal superficial</t>
  </si>
  <si>
    <t>Espalhamento de solo em bota-fora com compactação sem controle</t>
  </si>
  <si>
    <t>Reaterro compactado mecanizado de vala ou cava com compactador</t>
  </si>
  <si>
    <t>Reaterro compactado mecanizado de vala ou cava com rolo, mínimo de 95% PN</t>
  </si>
  <si>
    <t>Compactação de aterro mecanizado mínimo de 95% PN, sem fornecimento de solo em áreas fechadas</t>
  </si>
  <si>
    <t>Compactação de aterro mecanizado mínimo de 95% PN, sem fornecimento de solo em campo aberto</t>
  </si>
  <si>
    <t>Compactação de aterro mecanizado a 100% PN, sem fornecimento de solo em campo aberto</t>
  </si>
  <si>
    <t>Aterro mecanizado por compensação, solo de 1ª categoria em campo aberto, sem compactação do aterro</t>
  </si>
  <si>
    <t>Escoramento de solo contínuo</t>
  </si>
  <si>
    <t>Escoramento de solo descontínuo</t>
  </si>
  <si>
    <t>Escoramento de solo pontaletado</t>
  </si>
  <si>
    <t>Escoramento de solo especial</t>
  </si>
  <si>
    <t>Escoramento com estacas pranchas metálicas - profundidade até 4,00 m</t>
  </si>
  <si>
    <t>Escoramento com estacas pranchas metálicas - profundidade até 6,00 m</t>
  </si>
  <si>
    <t>Escoramento com estacas pranchas metálicas - profundidade até 8,00 m</t>
  </si>
  <si>
    <t>Cimbramento em madeira com estroncas de eucalipto</t>
  </si>
  <si>
    <t>Cimbramento em perfil metálico para obras de arte</t>
  </si>
  <si>
    <t>Cimbramento tubular metálico</t>
  </si>
  <si>
    <t>m³xmês</t>
  </si>
  <si>
    <t>Montagem e desmontagem de cimbramento tubular metálico</t>
  </si>
  <si>
    <t>Descimbramento em madeira</t>
  </si>
  <si>
    <t>Geomembrana em polietileno de alta densidade PEAD de 1,0 mm</t>
  </si>
  <si>
    <t>Dreno com pedra britada</t>
  </si>
  <si>
    <t>Dreno com areia grossa</t>
  </si>
  <si>
    <t>Manta geotêxtil com resistência à tração longitudinal de 10kN/m e transversal de 9kN/m</t>
  </si>
  <si>
    <t>Manta geotêxtil com resistência à tração longitudinal de 16kN/m e transversal de 14kN/m</t>
  </si>
  <si>
    <t>Manta geotêxtil com resistência à tração longitudinal de 31kN/m e transversal de 27kN/m</t>
  </si>
  <si>
    <t>Barbacã em tubo de PVC com diâmetro 25 mm</t>
  </si>
  <si>
    <t>Barbacã em tubo de PVC com diâmetro 50 mm</t>
  </si>
  <si>
    <t>Barbacã em tubo de PVC com diâmetro 75 mm</t>
  </si>
  <si>
    <t>Barbacã em tubo de PVC com diâmetro 100 mm</t>
  </si>
  <si>
    <t>Locação de conjunto de bombeamento a vácuo para rebaixamento de lençol freático, com até 50 ponteiras e potência até 15 HP, mínimo 30 dias</t>
  </si>
  <si>
    <t>cjxdia</t>
  </si>
  <si>
    <t>Ponteiras filtrantes, profundidade até 5,0 m</t>
  </si>
  <si>
    <t>Esgotamento de águas superficiais com bomba de superfície ou submersa</t>
  </si>
  <si>
    <t>HPxh</t>
  </si>
  <si>
    <t>Enrocamento com pedra arrumada</t>
  </si>
  <si>
    <t>Enrocamento com pedra assentada</t>
  </si>
  <si>
    <t>Gabião em tela galvanizada com malha de 8/10 cm, fio diâmetro 2,4 mm, independente do formato ou utilização</t>
  </si>
  <si>
    <t>Forma em madeira comum para fundação</t>
  </si>
  <si>
    <t>Forma em madeira comum para estrutura</t>
  </si>
  <si>
    <t>Forma plana em compensado para estrutura convencional</t>
  </si>
  <si>
    <t>Forma plana em compensado para estrutura aparente</t>
  </si>
  <si>
    <t>Forma curva em compensado para estrutura aparente</t>
  </si>
  <si>
    <t>Forma plana em compensado para obra de arte, sem cimbramento</t>
  </si>
  <si>
    <t>Forma em compensado para encamisamento de tubulão</t>
  </si>
  <si>
    <t>Forma ripada de 5 cm, na vertical</t>
  </si>
  <si>
    <t>Forma em tubo de papelão com diâmetro de 20 cm</t>
  </si>
  <si>
    <t>Forma em tubo de papelão com diâmetro de 25 cm</t>
  </si>
  <si>
    <t>Forma em tubo de papelão com diâmetro de 30 cm</t>
  </si>
  <si>
    <t>Forma em tubo de papelão com diâmetro de 35 cm</t>
  </si>
  <si>
    <t>Forma em tubo de papelão com diâmetro de 40 cm</t>
  </si>
  <si>
    <t>Forma em tubo de papelão com diâmetro de 45 cm</t>
  </si>
  <si>
    <t>Forma em tubo de papelão com diâmetro de 50 cm</t>
  </si>
  <si>
    <t>Forma em polipropileno (cubeta) e acessórios para laje nervurada com dimensões variáveis - locação</t>
  </si>
  <si>
    <t>Armadura em barra de aço CA-25 fyk = 250 MPa</t>
  </si>
  <si>
    <t>Armadura em barra de aço CA-50 (A ou B) fyk= 500 MPa</t>
  </si>
  <si>
    <t>Armadura em barra de aço CA-60 (A ou B) fyk= 600 MPa</t>
  </si>
  <si>
    <t>Armadura em tela soldada de aço</t>
  </si>
  <si>
    <t>Concreto usinado, fck = 20,0 MPa</t>
  </si>
  <si>
    <t>Concreto usinado, fck = 25,0 MPa</t>
  </si>
  <si>
    <t>Concreto usinado, fck = 30,0 MPa</t>
  </si>
  <si>
    <t>Concreto usinado, fck = 35,0 MPa</t>
  </si>
  <si>
    <t>Concreto usinado, fck = 40,0 MPa</t>
  </si>
  <si>
    <t>Concreto usinado, fck = 20,0 MPa - para bombeamento</t>
  </si>
  <si>
    <t>Concreto usinado, fck = 25,0 MPa - para bombeamento</t>
  </si>
  <si>
    <t>Concreto usinado, fck = 30,0 MPa - para bombeamento</t>
  </si>
  <si>
    <t>Concreto usinado, fck = 35,0 MPa - para bombeamento</t>
  </si>
  <si>
    <t>Concreto usinado, fck = 40,0 MPa - para bombeamento</t>
  </si>
  <si>
    <t>Concreto usinado, fck = 20,0 MPa - para bombeamento em estaca hélice contínua</t>
  </si>
  <si>
    <t>Concreto usinado, fck = 25,0 MPa - para perfil extrudado</t>
  </si>
  <si>
    <t>Concreto usinado não estrutural mínimo 150 kg cimento / m³</t>
  </si>
  <si>
    <t>Concreto usinado não estrutural mínimo 200 kg cimento / m³</t>
  </si>
  <si>
    <t>Concreto usinado não estrutural mínimo 300 kg cimento / m³</t>
  </si>
  <si>
    <t>Concreto preparado no local, fck = 20,0 MPa</t>
  </si>
  <si>
    <t>Concreto preparado no local, fck = 30,0 MPa</t>
  </si>
  <si>
    <t>Concreto não estrutural executado no local, mínimo 150 kg cimento / m³</t>
  </si>
  <si>
    <t>Concreto não estrutural executado no local, mínimo 200 kg cimento / m³</t>
  </si>
  <si>
    <t>Concreto não estrutural executado no local, mínimo 300 kg cimento / m³</t>
  </si>
  <si>
    <t>Argamassa em solo e cimento a 5% em peso</t>
  </si>
  <si>
    <t>Argamassa graute expansiva autonivelante de alta resistência</t>
  </si>
  <si>
    <t>Argamassa graute</t>
  </si>
  <si>
    <t>Concreto ciclópico - fornecimento e aplicação (com 30% de pedra rachão), concreto fck 15,0 Mpa</t>
  </si>
  <si>
    <t>Execução de concreto projetado - consumo de cimento 350 kg/m³</t>
  </si>
  <si>
    <t>Lançamento, espalhamento e adensamento de concreto ou massa em lastro e/ou enchimento</t>
  </si>
  <si>
    <t>Lançamento e adensamento de concreto ou massa em fundação</t>
  </si>
  <si>
    <t>Lançamento e adensamento de concreto ou massa em estrutura</t>
  </si>
  <si>
    <t>Lançamento e adensamento de concreto ou massa por bombeamento</t>
  </si>
  <si>
    <t>Nivelamento de piso em concreto com acabadora de superfície</t>
  </si>
  <si>
    <t>Lastro de areia</t>
  </si>
  <si>
    <t>Lastro de pedra britada</t>
  </si>
  <si>
    <t>Lona plástica</t>
  </si>
  <si>
    <t>Enchimento de laje com concreto celular com densidade de 1.200 kg/m³</t>
  </si>
  <si>
    <t>Enchimento de laje com tijolos cerâmicos furados</t>
  </si>
  <si>
    <t>Enchimento de nichos em geral, com material proveniente de entulho</t>
  </si>
  <si>
    <t>Lastro e/ou fundação em rachão mecanizado</t>
  </si>
  <si>
    <t>Lastro e/ou fundação em rachão manual</t>
  </si>
  <si>
    <t>Enchimento de nichos em geral, com areia</t>
  </si>
  <si>
    <t>Colchão de areia</t>
  </si>
  <si>
    <t>Enchimento de nichos com poliestireno expandido do tipo P-1</t>
  </si>
  <si>
    <t>Cura química de concreto à base de película emulsionada</t>
  </si>
  <si>
    <t>Corte de junta de dilatação, com serra de disco diamantado para pisos</t>
  </si>
  <si>
    <t>Selante endurecedor de concreto antipó</t>
  </si>
  <si>
    <t>Reparo superficial com argamassa polimérica (tixotrópica), bicomponente</t>
  </si>
  <si>
    <t>Tratamento de fissuras estáveis (não ativas) em elementos de concreto</t>
  </si>
  <si>
    <t>Broca em concreto armado diâmetro de 20 cm - completa</t>
  </si>
  <si>
    <t>Broca em concreto armado diâmetro de 25 cm - completa</t>
  </si>
  <si>
    <t>Broca em concreto armado diâmetro de 30 cm - completa</t>
  </si>
  <si>
    <t>Estaca pré-moldada de concreto até 20 t</t>
  </si>
  <si>
    <t>Estaca pré-moldada de concreto até 30 t</t>
  </si>
  <si>
    <t>Estaca pré-moldada de concreto até 40 t</t>
  </si>
  <si>
    <t>Estaca pré-moldada de concreto até 50 t</t>
  </si>
  <si>
    <t>Estaca pré-moldada de concreto até 60 t</t>
  </si>
  <si>
    <t>Estaca pré-moldada de concreto até 70 t</t>
  </si>
  <si>
    <t>Estaca escavada mecanicamente, diâmetro de 25 cm até 20 t</t>
  </si>
  <si>
    <t>Estaca escavada mecanicamente, diâmetro de 30 cm até 30 t</t>
  </si>
  <si>
    <t>Estaca escavada mecanicamente, diâmetro de 35 cm até 40 t</t>
  </si>
  <si>
    <t>Estaca escavada mecanicamente, diâmetro de 40 cm até 50 t</t>
  </si>
  <si>
    <t>Estaca tipo Strauss, diâmetro de 25 cm até 20 t</t>
  </si>
  <si>
    <t>Estaca tipo Strauss, diâmetro de 32 cm até 30 t</t>
  </si>
  <si>
    <t>Estaca tipo Strauss, diâmetro de 38 cm até 40 t</t>
  </si>
  <si>
    <t>Estaca tipo Strauss, diâmetro de 45 cm até 60 t</t>
  </si>
  <si>
    <t>Estaca tipo Raiz, diâmetro de 10 cm para 10 t, em solo</t>
  </si>
  <si>
    <t>Estaca tipo Raiz, diâmetro de 12 cm para 15 t, em solo</t>
  </si>
  <si>
    <t>Estaca tipo Raiz, diâmetro de 15 cm para 25 t, em solo</t>
  </si>
  <si>
    <t>Estaca tipo Raiz, diâmetro de 16 cm para 35 t, em solo</t>
  </si>
  <si>
    <t>Estaca tipo Raiz, diâmetro de 20 cm para 50 t, em solo</t>
  </si>
  <si>
    <t>Estaca tipo Raiz, diâmetro de 25 cm para 80 t, em solo</t>
  </si>
  <si>
    <t>Estaca tipo Raiz, diâmetro de 31 cm para 100 t, em solo</t>
  </si>
  <si>
    <t>Estaca tipo Raiz, diâmetro de 40 cm para 130 t, em solo</t>
  </si>
  <si>
    <t>Abertura de fuste mecanizado diâmetro de 50 cm</t>
  </si>
  <si>
    <t>Abertura de fuste mecanizado diâmetro de 60 cm</t>
  </si>
  <si>
    <t>Abertura de fuste mecanizado diâmetro de 80 cm</t>
  </si>
  <si>
    <t>Estaca tipo hélice contínua, diâmetro de 35 cm em solo</t>
  </si>
  <si>
    <t>Estaca tipo hélice contínua, diâmetro de 60 cm em solo</t>
  </si>
  <si>
    <t>Estaca tipo hélice contínua, diâmetro de 30 cm em solo</t>
  </si>
  <si>
    <t>Estaca tipo hélice contínua, diâmetro de 25 cm em solo</t>
  </si>
  <si>
    <t>Estaca tipo hélice contínua, diâmetro de 40 cm em solo</t>
  </si>
  <si>
    <t>Estaca tipo hélice contínua, diâmetro de 50 cm em solo</t>
  </si>
  <si>
    <t>Estaca tipo hélice contínua, diâmetro de 100 cm em solo</t>
  </si>
  <si>
    <t>Estaca tipo hélice contínua, diâmetro de 70 cm em solo</t>
  </si>
  <si>
    <t>Estaca tipo hélice contínua, diâmetro de 80 cm em solo</t>
  </si>
  <si>
    <t>Estaca escavada com injeção ou microestaca, diâmetro de 16 cm</t>
  </si>
  <si>
    <t>Estaca escavada com injeção ou microestaca, diâmetro de 20 cm</t>
  </si>
  <si>
    <t>Estaca escavada com injeção ou microestaca, diâmetro de 25 cm</t>
  </si>
  <si>
    <t>Laje pré-fabricada mista vigota treliçada/lajota cerâmica - LT 12 (8+4) e capa com concreto de 20MPa</t>
  </si>
  <si>
    <t>Laje pré-fabricada mista vigota treliçada/lajota cerâmica - LT 16 (12+4) e capa com concreto de 20MPa</t>
  </si>
  <si>
    <t>Laje pré-fabricada mista vigota treliçada/lajota cerâmica - LT 20 (16+4) e capa com concreto de 20MPa</t>
  </si>
  <si>
    <t>Laje pré-fabricada mista vigota treliçada/lajota cerâmica - LT 24 (20+4) e capa com concreto de 20MPa</t>
  </si>
  <si>
    <t>Laje pré-fabricada mista vigota treliçada/lajota cerâmica - LT 30 (24+6) e capa com concreto de 20MPa</t>
  </si>
  <si>
    <t>Laje pré-fabricada mista vigota treliçada/lajota cerâmica - LT 12 (8+4) e capa com concreto de 25MPa</t>
  </si>
  <si>
    <t>Laje pré-fabricada mista vigota treliçada/lajota cerâmica - LT 16 (12+4) e capa com concreto de 25MPa</t>
  </si>
  <si>
    <t>Laje pré-fabricada mista vigota treliçada/lajota cerâmica - LT 20 (16+4) e capa com concreto de 25MPa</t>
  </si>
  <si>
    <t>Laje pré-fabricada mista vigota treliçada/lajota cerâmica - LT 24 (20+4) e capa com concreto de 25MPa</t>
  </si>
  <si>
    <t>Laje pré-fabricada mista vigota treliçada/lajota cerâmica - LT 30 (24+6) e capa com concreto de 25MPa</t>
  </si>
  <si>
    <t>Laje pré-fabricada mista vigota protendida/lajota cerâmica - LP 10 (7+3) e capa com concreto de 20MPa</t>
  </si>
  <si>
    <t>Laje pré-fabricada mista vigota protendida/lajota cerâmica - LP 12 (8+4) e capa com concreto de 20MPa</t>
  </si>
  <si>
    <t>Laje pré-fabricada mista vigota protendida/lajota cerâmica - LP 16 (12+4) e capa com concreto de 20MPa</t>
  </si>
  <si>
    <t>Laje pré-fabricada mista vigota protendida/lajota cerâmica - LP 20 (16+4) e capa com concreto de 20MPa</t>
  </si>
  <si>
    <t>Laje pré-fabricada mista vigota protendida/lajota cerâmica - LP 25 (20+5) e capa com concreto de 20MPa</t>
  </si>
  <si>
    <t>Laje pré-fabricada mista vigota protendida/lajota cerâmica - LP 10 (7+3) e capa com concreto de 25MPa</t>
  </si>
  <si>
    <t>Laje pré-fabricada mista vigota protendida/lajota cerâmica - LP 12 (8+4) e capa com concreto de 25MPa</t>
  </si>
  <si>
    <t>Laje pré-fabricada mista vigota protendida/lajota cerâmica - LP 16 (12+4) e capa com concreto de 25MPa</t>
  </si>
  <si>
    <t>Laje pré-fabricada mista vigota protendida/lajota cerâmica - LP 20 (16+4) e capa com concreto de 25MPa</t>
  </si>
  <si>
    <t>Laje pré-fabricada mista vigota protendida/lajota cerâmica - LP 25 (20+5) e capa com concreto de 25MPa</t>
  </si>
  <si>
    <t>Laje em painel pré-fabricado protendido alveolar, espessura 12 cm</t>
  </si>
  <si>
    <t>Laje em painel pré-fabricado protendido alveolar, espessura 20 cm</t>
  </si>
  <si>
    <t>Laje em painel pré-fabricado protendido alveolar, espessura 25 cm</t>
  </si>
  <si>
    <t>Laje em painel pré-fabricado protendido alveolar, espessura 16 cm</t>
  </si>
  <si>
    <t>Pré-laje em painel pré-fabricado treliçado, com EPS, H= 25 cm</t>
  </si>
  <si>
    <t>Pré-laje em painel pré-fabricado treliçado, com EPS, H= 20 cm</t>
  </si>
  <si>
    <t>Pré-laje em painel pré-fabricado treliçado, com EPS, H= 12 cm</t>
  </si>
  <si>
    <t>Pré-laje em painel pré-fabricado treliçado, com EPS, H= 8 cm</t>
  </si>
  <si>
    <t>Pré-laje em painel pré-fabricado treliçado, com EPS, H= 16 cm</t>
  </si>
  <si>
    <t>Pré-laje em painel pré-fabricado treliçado, H= 8 cm</t>
  </si>
  <si>
    <t>Pré-laje em painel pré-fabricado treliçado, H= 12 cm</t>
  </si>
  <si>
    <t>Pré-laje em painel pré-fabricado treliçado, H= 10 cm</t>
  </si>
  <si>
    <t>Pré-laje em painel pré-fabricado treliçado, H= 16 cm</t>
  </si>
  <si>
    <t>Pré-laje em painel pré-fabricado treliçado, H= 20 cm</t>
  </si>
  <si>
    <t>Pré-laje em painel pré-fabricado treliçado, H= 24 cm</t>
  </si>
  <si>
    <t>Alvenaria de embasamento em tijolo maciço comum</t>
  </si>
  <si>
    <t>Alvenaria de embasamento em bloco de concreto com 14 cm</t>
  </si>
  <si>
    <t>Alvenaria de embasamento em bloco de concreto com 19 cm</t>
  </si>
  <si>
    <t>Alvenaria de elevação de 1/4 tijolo maciço comum</t>
  </si>
  <si>
    <t>Alvenaria de elevação de 1/2 tijolo maciço comum</t>
  </si>
  <si>
    <t>Alvenaria de elevação de 1 tijolo maciço comum</t>
  </si>
  <si>
    <t>Alvenaria de elevação de 1 1/2 tijolo maciço comum</t>
  </si>
  <si>
    <t>Alvenaria de elevação de 1/2 tijolo maciço aparente</t>
  </si>
  <si>
    <t>Alvenaria de elevação de 1 tijolo maciço aparente</t>
  </si>
  <si>
    <t>Alvenaria de elevação de 1/4 tijolo laminado</t>
  </si>
  <si>
    <t>Alvenaria de elevação de 1/2 tijolo laminado</t>
  </si>
  <si>
    <t>Alvenaria de elevação de 1 tijolo laminado</t>
  </si>
  <si>
    <t>Alvenaria de bloco cerâmico de vedação, uso revestido, de 9 cm</t>
  </si>
  <si>
    <t>Alvenaria de bloco cerâmico de vedação, uso revestido, de 14 cm</t>
  </si>
  <si>
    <t>Alvenaria de bloco cerâmico de vedação, uso revestido, de 19 cm</t>
  </si>
  <si>
    <t>Alvenaria de bloco cerâmico estrutural, uso revestido, de 14 cm</t>
  </si>
  <si>
    <t>Alvenaria de bloco cerâmico estrutural, uso revestido, de 19 cm</t>
  </si>
  <si>
    <t>Alvenaria de bloco de concreto de vedação, uso revestido, de 9 cm</t>
  </si>
  <si>
    <t>Alvenaria de bloco de concreto de vedação, uso revestido, de 14 cm</t>
  </si>
  <si>
    <t>Alvenaria de bloco de concreto de vedação, uso revestido, de 19 cm</t>
  </si>
  <si>
    <t>Alvenaria de bloco de concreto de vedação, uso aparente, de 9 cm</t>
  </si>
  <si>
    <t>Alvenaria de bloco de concreto de vedação, uso aparente, de 14 cm</t>
  </si>
  <si>
    <t>Alvenaria de bloco de concreto de vedação, uso aparente, de 19 cm</t>
  </si>
  <si>
    <t>Alvenaria de bloco de concreto estrutural, uso revestido, de 14 cm</t>
  </si>
  <si>
    <t>Alvenaria de bloco de concreto estrutural, uso revestido, de 19 cm</t>
  </si>
  <si>
    <t>Alvenaria de bloco de concreto estrutural, uso aparente, de 14 cm</t>
  </si>
  <si>
    <t>Alvenaria de bloco de concreto estrutural, uso aparente, de 19 cm</t>
  </si>
  <si>
    <t>Alvenaria de bloco de concreto estrutural, uso aparente, de 14 cm - classe A</t>
  </si>
  <si>
    <t>Alvenaria de bloco de concreto estrutural, uso aparente, de 19 cm - classe A</t>
  </si>
  <si>
    <t>Alvenaria em bloco de concreto celular autoclavado com espessura de 10cm, uso revestido - classe C25</t>
  </si>
  <si>
    <t>Alvenaria em bloco de concreto celular autoclavado com espessura de 12,5cm, uso revestido - classe C25</t>
  </si>
  <si>
    <t>Alvenaria em bloco de concreto celular autoclavado com espessura de 15cm, uso revestido - classe C25</t>
  </si>
  <si>
    <t>Alvenaria em bloco de concreto celular autoclavado com espessura de 20cm, uso revestido - classe C25</t>
  </si>
  <si>
    <t>Vergas, contravergas e pilaretes de concreto armado</t>
  </si>
  <si>
    <t>Cimalha em concreto com pingadeira</t>
  </si>
  <si>
    <t>Alvenaria em bloco de vidro com armação</t>
  </si>
  <si>
    <t>Elemento vazado em concreto, tipo quadriculado - 39 x 39 x 10 cm</t>
  </si>
  <si>
    <t>Elemento vazado em concreto, tipo veneziana - 39 x 10 x 10 cm</t>
  </si>
  <si>
    <t>Elemento vazado em vidro tipo veneziana capelinha - 20 x 10 x 10 cm</t>
  </si>
  <si>
    <t>Elemento vazado em concreto, tipo veneziana - 39 x 39 x 10 cm</t>
  </si>
  <si>
    <t>Elemento vazado em vidro tipo veneziana - 20 x 10 x 10 cm</t>
  </si>
  <si>
    <t>Elemento vazado em vidro tipo veneziana - 20 x 20 x 6 cm</t>
  </si>
  <si>
    <t>Divisória em placas de granito com espessura de 3 cm</t>
  </si>
  <si>
    <t>Divisória em placas de granilite com espessura de 3 cm</t>
  </si>
  <si>
    <t>Divisória em placas de ardósia com espessura de 2 cm</t>
  </si>
  <si>
    <t>Divisória sanitária em painel laminado melamínico estrutural, perfis em alumínio, inclusive ferragem completa para vão de porta</t>
  </si>
  <si>
    <t>Divisão para mictório em placas de mármore branco com 3 cm</t>
  </si>
  <si>
    <t>Divisória cega tipo naval, acabamento em laminado fenólico melamínico, com 3,5 cm</t>
  </si>
  <si>
    <t>Divisória cega tipo naval com miolo mineral, acabamento em laminado melamínico, com 3,5 cm</t>
  </si>
  <si>
    <t>Divisória painel/vidro/vidro tipo naval, acabamento em laminado fenólico melamínico, com 3,5 cm</t>
  </si>
  <si>
    <t>Divisória em PVC com perfis de alumínio anodizado, espessura de 35 mm</t>
  </si>
  <si>
    <t>Divisória em placas de granilite com espessura de 4 cm</t>
  </si>
  <si>
    <t>Fechamento em placa cimentícia, com espessura de 12 mm</t>
  </si>
  <si>
    <t>Recolocação de divisórias em chapas com montantes metálicos</t>
  </si>
  <si>
    <t>Tela galvanizada para fixação de alvenaria com dimensão de 6x50cm</t>
  </si>
  <si>
    <t>Tela galvanizada para fixação de alvenaria com dimensão de 7,5x50cm</t>
  </si>
  <si>
    <t>Tela galvanizada para fixação de alvenaria com dimensão de 10,5x50cm</t>
  </si>
  <si>
    <t>Tela galvanizada para fixação de alvenaria com dimensão de 12x50cm</t>
  </si>
  <si>
    <t>Tela galvanizada para fixação de alvenaria com dimensão de 17x50cm</t>
  </si>
  <si>
    <t>Estrutura de madeira tesourada para telha de barro - vãos até 7,00 m</t>
  </si>
  <si>
    <t>Estrutura de madeira tesourada para telha de barro - vãos de 7,01 a 10,00 m</t>
  </si>
  <si>
    <t>Estrutura de madeira tesourada para telha de barro - vãos de 10,01 a 13,00 m</t>
  </si>
  <si>
    <t>Estrutura de madeira tesourada para telha de barro - vãos de 13,01 a 18,00 m</t>
  </si>
  <si>
    <t>Estrutura de madeira tesourada para telha perfil ondulado - vãos até 7,00 m</t>
  </si>
  <si>
    <t>Estrutura de madeira tesourada para telha perfil ondulado - vãos 7,01 a 10,00 m</t>
  </si>
  <si>
    <t>Estrutura de madeira tesourada para telha perfil ondulado - vãos 10,01 a 13,00 m</t>
  </si>
  <si>
    <t>Estrutura de madeira tesourada para telha perfil ondulado - vãos 13,01 a 18,00 m</t>
  </si>
  <si>
    <t>Estrutura pontaletada para telhas de barro</t>
  </si>
  <si>
    <t>Estrutura pontaletada para telhas onduladas</t>
  </si>
  <si>
    <t>Estrutura em terças para telhas de barro</t>
  </si>
  <si>
    <t>Estrutura em terças para telhas perfil e material qualquer, exceto barro</t>
  </si>
  <si>
    <t>Estrutura em terças para telhas perfil trapezoidal</t>
  </si>
  <si>
    <t>Fornecimento e montagem de estrutura em aço ASTM-A36, sem pintura</t>
  </si>
  <si>
    <t>Montagem de estrutura metálica em aço, sem pintura</t>
  </si>
  <si>
    <t>Fornecimento e montagem de estrutura em aço patinável, sem pintura</t>
  </si>
  <si>
    <t>Placas, vigas e pilares em concreto armado pré-moldado - fck= 40 MPa</t>
  </si>
  <si>
    <t>Mobiliário em concreto armado, pré-moldado - fck= 40 MPa</t>
  </si>
  <si>
    <t>Placas, vigas e pilares em concreto armado, pré-moldado - fck= 35 MPa</t>
  </si>
  <si>
    <t>Placas, vigas e pilares em concreto armado, pré-moldado - fck= 25 MPa</t>
  </si>
  <si>
    <t>Mobiliário em concreto armado, pré-moldado - fck= 25 MPa</t>
  </si>
  <si>
    <t>Fornecimento de peças diversas para estrutura em madeira</t>
  </si>
  <si>
    <t>Recolocação de peças lineares em madeira com seção até 60 cm²</t>
  </si>
  <si>
    <t>Recolocação de peças lineares em madeira com seção superior a 60 cm²</t>
  </si>
  <si>
    <t>Telha de barro tipo italiana</t>
  </si>
  <si>
    <t>Telha de barro tipo francesa</t>
  </si>
  <si>
    <t>Telha de barro tipo romana</t>
  </si>
  <si>
    <t>Telha de barro tipo plan</t>
  </si>
  <si>
    <t>Emboçamento de beiral em telhas de barro</t>
  </si>
  <si>
    <t>Cumeeira de barro emboçado tipos: plan, romana, italiana, francesa e paulistinha</t>
  </si>
  <si>
    <t>Espigão de barro emboçado</t>
  </si>
  <si>
    <t>Telhamento em cimento reforçado com fio sintético CRFS - perfil ondulado de 6 mm</t>
  </si>
  <si>
    <t>Telhamento em cimento reforçado com fio sintético CRFS - perfil ondulado de 8 mm</t>
  </si>
  <si>
    <t>Telhamento em cimento reforçado com fio sintético CRFS - perfil trapezoidal de 44 cm</t>
  </si>
  <si>
    <t>Telhamento em cimento reforçado com fio sintético CRFS - perfil modulado</t>
  </si>
  <si>
    <t>Cumeeira normal em cimento reforçado com fio sintético CRFS - perfil ondulado</t>
  </si>
  <si>
    <t>Cumeeira universal em cimento reforçado com fio sintético CRFS - perfil ondulado</t>
  </si>
  <si>
    <t>Cumeeira normal em cimento reforçado com fio sintético CRFS - perfil trapezoidal 44 cm</t>
  </si>
  <si>
    <t>Cumeeira normal em cimento reforçado com fio sintético CRFS - perfil modulado</t>
  </si>
  <si>
    <t>Espigão em cimento reforçado com fio sintético CRFS - perfil ondulado</t>
  </si>
  <si>
    <t>Espigão em cimento reforçado com fio sintético CRFS - perfil modulado</t>
  </si>
  <si>
    <t>Rufo em cimento reforçado com fio sintético CRFS - perfil ondulado</t>
  </si>
  <si>
    <t>Telha em fibra vegetal, perfil ondulado com espessura de 3 mm</t>
  </si>
  <si>
    <t>Cumeeira em fibra vegetal, lisa com espessura de 3 mm</t>
  </si>
  <si>
    <t>Telhamento em chapa de aço pré-pintada com epóxi e poliéster, perfil ondulado, com espessura de 0,50 mm</t>
  </si>
  <si>
    <t>Telhamento em chapa de aço pré-pintada com epóxi e poliéster, perfil ondulado calandrado, com espessura de 0,80 mm</t>
  </si>
  <si>
    <t>Telhamento em chapa de aço pré-pintada com epóxi e poliéster, perfil trapezoidal, com espessura de 0,80 mm e altura de 100 mm</t>
  </si>
  <si>
    <t>Telhamento em chapa de aço pré-pintada com epóxi e poliéster, perfil trapezoidal, com espessura de 0,50 mm e altura 40 mm</t>
  </si>
  <si>
    <t>Cumeeira em chapa de aço pré-pintada com epóxi e poliéster, perfil trapezoidal, com espessura de 0,50 mm</t>
  </si>
  <si>
    <t>Cumeeira em chapa de aço pré-pintada com epóxi e poliéster, perfil ondulado, com espessura de 0,50 mm</t>
  </si>
  <si>
    <t>Telhamento em chapa de aço pré-pintada com epóxi e poliéster, tipo sanduiche, espessura de 0,50 mm, com lã de rocha</t>
  </si>
  <si>
    <t>Telhamento em chapa de aço pré-pintada com epóxi e poliéster, tipo sanduiche, espessura de 0,50 mm, com poliuretano</t>
  </si>
  <si>
    <t>Telhamento em chapa de aço com pintura poliéster, tipo sanduíche, espessura de 0,50 mm, com poliestireno expandido</t>
  </si>
  <si>
    <t>Telhamento em chapa de aço galvanizado autoportante, perfil trapezoidal, com espessura de 0,80 mm e altura de 120 mm</t>
  </si>
  <si>
    <t>Telha ondulada translúcida em polipropileno</t>
  </si>
  <si>
    <t>Telha em poliéster reforçado com fibras de vidro, perfil trapezoidal 49</t>
  </si>
  <si>
    <t>Telha em poliéster reforçado com fibras de vidro, perfil trapezoidal 90</t>
  </si>
  <si>
    <t>Cumeeira para telha de poliéster perfil trapezoidal 49</t>
  </si>
  <si>
    <t>Cumeeira para telha de poliéster perfil trapezoidal 90</t>
  </si>
  <si>
    <t>Telhas de vidro para iluminação tipo francesa</t>
  </si>
  <si>
    <t>Telhas de vidro para iluminação tipo italiana</t>
  </si>
  <si>
    <t>Telhas de vidro para iluminação tipo colonial/paulistinha</t>
  </si>
  <si>
    <t>Domo de acrílico fixado em perfis de alumínio</t>
  </si>
  <si>
    <t>Cobertura curva em chapa de policarbonato alveolar bronze de 6 mm</t>
  </si>
  <si>
    <t>Cobertura plana em policarbonato alveolar 10 mm</t>
  </si>
  <si>
    <t>Cobertura curva em policarbonato alveolar bronze 10 mm</t>
  </si>
  <si>
    <t>Calha, rufo, afins em chapa galvanizada nº 24 - corte 0,33 m</t>
  </si>
  <si>
    <t>Calha, rufo, afins em chapa galvanizada nº 24 - corte 0,50 m</t>
  </si>
  <si>
    <t>Calha, rufo, afins em chapa galvanizada nº 24 - corte 1,00 m</t>
  </si>
  <si>
    <t>Calha, rufo, afins em chapa galvanizada nº 26 - corte 0,33 m</t>
  </si>
  <si>
    <t>Calha, rufo, afins em chapa galvanizada nº 26 - corte 0,50 m</t>
  </si>
  <si>
    <t>Rufo pré-moldado em concreto, de 14 x 50 x 18,5 cm</t>
  </si>
  <si>
    <t>Rufo pré-moldado em concreto, de 20 x 50 x 26 cm</t>
  </si>
  <si>
    <t>Recolocação de cumeeiras e espigões de barro</t>
  </si>
  <si>
    <t>Recolocação de telha de barro tipo colonial/paulistinha</t>
  </si>
  <si>
    <t>Recolocação de telha de barro tipo plan</t>
  </si>
  <si>
    <t>Recolocação de domo de acrílico, inclusive perfis metálicos de fixação</t>
  </si>
  <si>
    <t>Recolocação de telhas de barro tipo francesa</t>
  </si>
  <si>
    <t>Recolocação de telha em fibrocimento ou CRFS, perfil ondulado</t>
  </si>
  <si>
    <t>Argamassa de proteção com argila expandida</t>
  </si>
  <si>
    <t>Argamassa de regularização e/ou proteção</t>
  </si>
  <si>
    <t>Argamassa com aditivo expansor</t>
  </si>
  <si>
    <t>Lastro de concreto impermeabilizado</t>
  </si>
  <si>
    <t>Regularização de piso com nata de cimento</t>
  </si>
  <si>
    <t>Regularização de piso com nata de cimento e bianco</t>
  </si>
  <si>
    <t>Argamassa de cimento e areia - traço 1:3, com adesivo acrílico</t>
  </si>
  <si>
    <t>Chapisco</t>
  </si>
  <si>
    <t>Chapisco com bianco</t>
  </si>
  <si>
    <t>Chapisco fino peneirado</t>
  </si>
  <si>
    <t>Chapisco rústico com pedra britada nº 1</t>
  </si>
  <si>
    <t>Emboço comum</t>
  </si>
  <si>
    <t>Emboço desempenado com espuma de poliéster</t>
  </si>
  <si>
    <t>Reboco</t>
  </si>
  <si>
    <t>Argamassa decorativa para revestimento em parede interna e externa</t>
  </si>
  <si>
    <t>Barra lisa com acabamento em nata de cimento</t>
  </si>
  <si>
    <t>Emboço desempenado com argamassa industrializada</t>
  </si>
  <si>
    <t>Cimentado desempenado</t>
  </si>
  <si>
    <t>Cimentado desempenado e alisado (queimado)</t>
  </si>
  <si>
    <t>Cimentado desempenado e alisado com corante (queimado)</t>
  </si>
  <si>
    <t>Cimentado semi-áspero</t>
  </si>
  <si>
    <t>Cimentado áspero com caneluras</t>
  </si>
  <si>
    <t>Degrau em cimentado</t>
  </si>
  <si>
    <t>Rodapé em cimentado desempenado e alisado com altura 5 cm</t>
  </si>
  <si>
    <t>Rodapé em cimentado desempenado e alisado com altura 7 cm</t>
  </si>
  <si>
    <t>Rodapé em cimentado desempenado e alisado com altura 10 cm</t>
  </si>
  <si>
    <t>Rodapé em cimentado desempenado e alisado com altura 15 cm</t>
  </si>
  <si>
    <t>Revestimento em gesso liso desempenado sobre emboço</t>
  </si>
  <si>
    <t>Revestimento em gesso liso desempenado sobre bloco</t>
  </si>
  <si>
    <t>Piso com requadro em concreto simples sem controle de fck</t>
  </si>
  <si>
    <t>Piso com requadro em concreto simples com controle fck = 20 MPa</t>
  </si>
  <si>
    <t>Piso em placas pré-moldadas de concreto rejuntado com grama</t>
  </si>
  <si>
    <t>Piso com requadro em concreto simples com controle fck = 25 MPa</t>
  </si>
  <si>
    <t>Soleira em concreto simples</t>
  </si>
  <si>
    <t>Peitoril em concreto simples</t>
  </si>
  <si>
    <t>Piso em granilite moldado no local</t>
  </si>
  <si>
    <t>Soleira em granilite moldado no local</t>
  </si>
  <si>
    <t>Degrau em granilite moldado no local</t>
  </si>
  <si>
    <t>Rodapé qualquer em granilite moldado no local até 10 cm</t>
  </si>
  <si>
    <t>Rodapé em placas pré-moldadas de granilite, acabamento encerado, até 10 cm</t>
  </si>
  <si>
    <t>Soleira em placas pré-moldadas de granilite, acabamento encerado, até 30 cm</t>
  </si>
  <si>
    <t>Piso em placas de granilite, acabamento encerado</t>
  </si>
  <si>
    <t>Piso em alta resistência moldado no local 8 mm</t>
  </si>
  <si>
    <t>Piso em alta resistência moldado no local 12 mm</t>
  </si>
  <si>
    <t>Soleira em alta resistência moldada no local</t>
  </si>
  <si>
    <t>Degrau em alta resistência 8 mm</t>
  </si>
  <si>
    <t>Degrau em alta resistência 12 mm</t>
  </si>
  <si>
    <t>Rodapé qualquer em alta resistência moldado no local até 10 cm</t>
  </si>
  <si>
    <t>Massa raspada</t>
  </si>
  <si>
    <t>Revestimento em granito lavado tipo Fulget uso externo, em faixas até 40 cm</t>
  </si>
  <si>
    <t>Friso para junta de dilatação em revestimento de granito lavado tipo Fulget</t>
  </si>
  <si>
    <t>Revestimento em granito lavado tipo Fulget uso externo</t>
  </si>
  <si>
    <t>Revestimento texturizado acrílico com microagregados minerais</t>
  </si>
  <si>
    <t>Reparos em piso de granilite - estucamento e polimento</t>
  </si>
  <si>
    <t>Reparos em pisos de alta resistência fundidos no local - estucamento e polimento</t>
  </si>
  <si>
    <t>Reparos em degrau de granilite - estucamento e polimento</t>
  </si>
  <si>
    <t>Reparos em peitoril de granilite - estucamento e polimento</t>
  </si>
  <si>
    <t>Reparos em rodapé de granilite - estucamento e polimento</t>
  </si>
  <si>
    <t>Faixa antiderrapante definitiva para degraus, soleiras, patamares ou pisos</t>
  </si>
  <si>
    <t>Resina acrílica para degrau de granilite</t>
  </si>
  <si>
    <t>Resina epóxi para degrau de granilite</t>
  </si>
  <si>
    <t>Resina poliuretano para degrau de granilite</t>
  </si>
  <si>
    <t>Piso cerâmico esmaltado PEI-4 resistência química A, para áreas internas sujeitas à lavagem frequente, assentado com argamassa mista</t>
  </si>
  <si>
    <t>Piso cerâmico esmaltado PEI-4 resistência química A, para áreas internas sujeitas à lavagem frequente, assentado com argamassa colante industrializada</t>
  </si>
  <si>
    <t>Rodapé cerâmico esmaltado PEI-4 resistência química A, para áreas internas sujeitas à lavagem frequente, assentado com argamassa mista</t>
  </si>
  <si>
    <t>Rodapé cerâmico esmaltado PEI-4 resistência química A, para áreas internas sujeitas à lavagem frequente, assentado com argamassa colante industrializada</t>
  </si>
  <si>
    <t>Piso cerâmico esmaltado com textura semi-rugosa PEI-5 resistência química A, para áreas internas, assentado com argamassa mista</t>
  </si>
  <si>
    <t>Piso cerâmico esmaltado com textura semi-rugosa PEI-5 resistência química A, para áreas internas, assentado com argamassa colante industrializada</t>
  </si>
  <si>
    <t>Rodapé cerâmico esmaltado com textura semi-rugosa PEI-5 resistência química A, para áreas internas, assentado com argamassa mista</t>
  </si>
  <si>
    <t>Rodapé cerâmico esmaltado com textura semi-rugosa PEI-5 resistência química A, para áreas internas, assentado com argamassa colante industrializada</t>
  </si>
  <si>
    <t>Piso cerâmico esmaltado PEI-5 resistência química B, para áreas internas, assentado com argamassa mista</t>
  </si>
  <si>
    <t>Piso cerâmico esmaltado PEI-5 resistência química B, para áreas internas, assentado com argamassa colante industrializada</t>
  </si>
  <si>
    <t>Rodapé cerâmico esmaltado PEI-5 resistência química B, para áreas internas, assentado com argamassa mista</t>
  </si>
  <si>
    <t>Rodapé cerâmico esmaltado PEI-5 resistência química B, para áreas internas, assentado com argamassa colante industrializada</t>
  </si>
  <si>
    <t>Piso cerâmico esmaltado antiderrapante PEI-5 resistência química A, para áreas internas com saída para o exterior, assentado com argamassa mista</t>
  </si>
  <si>
    <t>Piso cerâmico esmaltado antiderrapante PEI-5 resistência química A, para áreas internas com saída para o exterior, assentado c/argamassa colante industrializada</t>
  </si>
  <si>
    <t>Rodapé cerâmico esmaltado PEI-5 resistência química A, para áreas internas com saída para o exterior, assentado com argamassa mista</t>
  </si>
  <si>
    <t>Rodapé cerâmico esmaltado PEI-5 resistência química A, para áreas internas com saída para o exterior, assentado com argamassa colante industrializada</t>
  </si>
  <si>
    <t>Piso cerâmico esmaltado rústico PEI-5 resistência química B, para áreas internas com saída para o exterior, assentado com argamassa mista</t>
  </si>
  <si>
    <t>Piso cerâmico esmaltado rústico PEI-5 resistência química B, para áreas internas com saída para o exterior, assentado com argamassa colante industrializada</t>
  </si>
  <si>
    <t>Rodapé cerâmico esmaltado rústico PEI-5 resistência química B, para áreas internas com saída para o exterior, assentado com argamassa mista</t>
  </si>
  <si>
    <t>Rodapé cerâmico esmaltado rústico PEI-5 resistência química B, para áreas internas c/saída para o exterior, assentado com argamassa colante industrializada</t>
  </si>
  <si>
    <t>Piso cerâmico esmaltado texturizado PEI-5 resistência química B, para áreas externas, assentado com argamassa mista</t>
  </si>
  <si>
    <t>Piso cerâmico esmaltado texturizado PEI-5 resistência química B, para áreas externas, assentado com argamassa colante industrializada</t>
  </si>
  <si>
    <t>Rodapé cerâmico esmaltado texturizado PEI-5 resistência química B, para áreas externas, assentado com argamassa mista</t>
  </si>
  <si>
    <t>Rodapé cerâmico esmaltado texturizado PEI-5 resistência química B, para áreas externas, assentado com argamassa colante industrializada</t>
  </si>
  <si>
    <t>Piso cerâmico esmaltado antiderrapante PEI-5 resistência química A, assentado com argamassa colante industrializada</t>
  </si>
  <si>
    <t>Rodapé cerâmico esmaltado antiderrapante PEI-5 resistência química A, assentado com argamassa colante industrializada</t>
  </si>
  <si>
    <t>Piso cerâmico não esmaltado extrudado alta resistência química e mecânica, espessura de 9 mm, assentado com argamassa de cimento e areia</t>
  </si>
  <si>
    <t>Piso cerâmico não esmaltado extrudado alta resistência química e mecânica, espessura de 14 mm, assentado com argamassa de cimento e areia</t>
  </si>
  <si>
    <t>Rodapé cerâmico não esmaltado extrudado alta resistência química e mecânica, altura de 10 cm, assentado com argamassa de cimento e areia</t>
  </si>
  <si>
    <t>Canto de rodapé cerâmico não esmaltado extrudado alta resistência química e mecânica, altura de 10 cm assentado com argamassa de cimento e areia</t>
  </si>
  <si>
    <t>Canto de rodapé cerâmico não esmaltado extrudado alta resistência química e mecânica, altura de 10 cm assentado com argamassa colante industrializada</t>
  </si>
  <si>
    <t>Rejuntamento de piso cerâmico extrudado antiácido de 9 mm, com argamassa industrializada à base de resina epóxi, juntas acima de 3 até 6 mm</t>
  </si>
  <si>
    <t>Rejuntamento de piso cerâmico extrudado antiácido de 14 mm, com argamassa industrializada à base de resina epóxi, juntas acima de 3 até 6 mm</t>
  </si>
  <si>
    <t>Rejuntamento de revestimento cerâmico extrudado antiácido de 9 mm, com argamassa industrializada à base de resina epóxi, juntas acima de 3 até 6 mm</t>
  </si>
  <si>
    <t>Rejuntamento de rodapé cerâmico extrudado antiácido de 9 mm, com argamassa industrializada à base de resina epóxi, juntas acima de 3 até 6 mm</t>
  </si>
  <si>
    <t>Revestimento em porcelanato esmaltado antiderrapante, grupo de absorção BI-a, rejuntado</t>
  </si>
  <si>
    <t>Rodapé em porcelanato esmaltado antiderrapante, grupo de absorção BI-a, rejuntado</t>
  </si>
  <si>
    <t>Revestimento em porcelanato técnico coeficiente de atrito II, grupo de absorção BI-a, rejuntado</t>
  </si>
  <si>
    <t>Rodapé em porcelanato técnico, coeficiente de atrito II, grupo de absorção BI-a, rejuntado</t>
  </si>
  <si>
    <t>Revestimento em placa cerâmica esmaltada para paredes de 15 x 15 cm, assentado com argamassa mista</t>
  </si>
  <si>
    <t>Revestimento em placa cerâmica esmaltada para paredes de 15 x 15 cm, assentado com argamassa colante industrializada</t>
  </si>
  <si>
    <t>Revestimento em placa cerâmica esmaltada para paredes de 20 x 20 cm, assentado com argamassa mista</t>
  </si>
  <si>
    <t>Revestimento em placa cerâmica esmaltada para paredes de 20 x 20 cm, assentado com argamassa AC-I colante industrializada</t>
  </si>
  <si>
    <t>Revestimento em placa cerâmica esmaltada para parede interna de 10 x 10 cm, assentado com argamassa colante industrializada</t>
  </si>
  <si>
    <t>Revestimento em placa cerâmica esmaltada de 10 x 10 cm, assentado com argamassa colante industrializada</t>
  </si>
  <si>
    <t>Revestimento em placa cerâmica esmaltada para paredes de 20 x 20 cm, assentado com argamassa AC-II colante industrializada</t>
  </si>
  <si>
    <t>Rejuntamento de placa cerâmica de 15 x 15 cm com cimento branco, juntas até 3 mm</t>
  </si>
  <si>
    <t>Rejuntamento de placa cerâmica de 15 x 15 cm com argamassa industrializada para rejunte, juntas até 3 mm</t>
  </si>
  <si>
    <t>Rejuntamento de cerâmica esmaltada de 20 x 20 cm com cimento branco, juntas até 3 mm</t>
  </si>
  <si>
    <t>Rejuntamento de cerâmica esmaltada de 20 x 20 cm com argamassa industrializada para rejunte, juntas até 3 mm</t>
  </si>
  <si>
    <t>Rejuntamento de placa cerâmica de 10 x 10 cm com argamassa industrializada para rejunte, juntas de 6 mm</t>
  </si>
  <si>
    <t>Revestimento em pastilha de porcelana natural ou esmaltada de 5 x 5 cm, assentado e rejuntado com argamassa colante industrializada</t>
  </si>
  <si>
    <t>Revestimento em pastilha de porcelana natural ou esmaltada de 5 x 5 cm, assentado e rejuntado com argamassa colante industrializada, faixas até 40 cm</t>
  </si>
  <si>
    <t>Revestimento em pastilha de porcelana natural ou esmaltada de 2,5 x 2,5 cm, assentado e rejuntado com argamassa colante industrializada</t>
  </si>
  <si>
    <t>Revestimento em pastilha de porcelana natural ou esmaltada de 2,5 x 2,5 cm, assentado e rejuntado com argamassa colante industrializada, faixas até 40 cm</t>
  </si>
  <si>
    <t>Revestimento de placa cerâmica não esmaltada extrudada alta resistência química e mecânica, espessura de 9 mm, assentado com argamassa colante industrializada</t>
  </si>
  <si>
    <t>Rejuntamento de revestimento cerâmico não esmaltado extrudado antiácido 9 mm, com argamassa industrializada à base de resina epóxi, juntas acima de 3 até 6 mm</t>
  </si>
  <si>
    <t>Rodapé em granito com 7 cm de altura</t>
  </si>
  <si>
    <t>Revestimento em granito com 2 cm de espessura, assente com massa</t>
  </si>
  <si>
    <t>Revestimento em granito com 3 cm de espessura, assente com massa</t>
  </si>
  <si>
    <t>Peitoril e/ou soleira em granito com espessura de 2 cm e largura até 20 cm</t>
  </si>
  <si>
    <t>Degrau e espelho de granito</t>
  </si>
  <si>
    <t>Rodapé em granito com altura de 7,01 a 10 cm</t>
  </si>
  <si>
    <t>Peitoril e/ou soleira em granito com espessura de 2 cm e largura de 21 até 30 cm</t>
  </si>
  <si>
    <t>Revestimento em granito jateado, com espessura de 2,0 cm, assente com massa</t>
  </si>
  <si>
    <t>Rodapé em granito jateado, com altura de 7 cm, assente com massa</t>
  </si>
  <si>
    <t>Degrau e espelho em granito jateado, com espessura de 2 cm, assente com massa</t>
  </si>
  <si>
    <t>Soleira / peitoril em granito jateado de 20 a 30cm, com espessura de 2 cm, assente com massa</t>
  </si>
  <si>
    <t>Revestimento em mármore branco de 2 cm, assente com massa</t>
  </si>
  <si>
    <t>Revestimento em mármore travertino nacional de 2 cm, assente com massa</t>
  </si>
  <si>
    <t>Revestimento em mármore branco de 3 cm, assente com massa</t>
  </si>
  <si>
    <t>Revestimento em mármore travertino nacional de 3 cm, assente com massa</t>
  </si>
  <si>
    <t>Degrau e espelho em mármore branco</t>
  </si>
  <si>
    <t>Degrau e espelho em mármore travertino nacional</t>
  </si>
  <si>
    <t>Rodapé em mármore branco, com 7 cm de altura</t>
  </si>
  <si>
    <t>Revestimento em pedra tipo arenito comum</t>
  </si>
  <si>
    <t>Revestimento em pedra mineira comum</t>
  </si>
  <si>
    <t>Rodapé em pedra mineira simples com 10 cm de altura</t>
  </si>
  <si>
    <t>Revestimento em pedra ardósia selecionada</t>
  </si>
  <si>
    <t>Rodapé em pedra ardósia com 7 cm de altura</t>
  </si>
  <si>
    <t>Peitoril e/ou soleira em ardósia com espessura de 2 cm e largura até 20 cm</t>
  </si>
  <si>
    <t>Recolocação de mármore, pedras e granitos, assentes com massa</t>
  </si>
  <si>
    <t>Lambril em madeira macho/fêmea tarugado, exceto pinus</t>
  </si>
  <si>
    <t>Soalho em tábua de madeira aparelhada</t>
  </si>
  <si>
    <t>Piso em tacos de Ipê colado</t>
  </si>
  <si>
    <t>Revestimento de parede, em painéis de MDF Ignífugo acústico, com acabamento liso, inclusive sistema de fixação</t>
  </si>
  <si>
    <t>Rodapé de madeira de 5 x 1,5 cm</t>
  </si>
  <si>
    <t>Rodapé de madeira de 7 x 1,5 cm</t>
  </si>
  <si>
    <t>Cordão de madeira</t>
  </si>
  <si>
    <t>Recolocação de soalho em madeira</t>
  </si>
  <si>
    <t>Recolocação de tacos soltos com cola</t>
  </si>
  <si>
    <t>Recolocação de rodapé e cordão de madeira</t>
  </si>
  <si>
    <t>Raspagem com calafetação e aplicação de verniz sinteco</t>
  </si>
  <si>
    <t>Raspagem com calafetação e aplicação de cera</t>
  </si>
  <si>
    <t>Revestimento vinílico de 3,2 mm, para tráfego intenso, com impermeabilizante acrílico</t>
  </si>
  <si>
    <t>Revestimento vinílico em manta heterogênea com espessura de 2 mm, com impermeabilização acrílica</t>
  </si>
  <si>
    <t>Revestimento vinílico flexível em manta homogênea com espessura de 2 mm, com impermeabilização acrílica</t>
  </si>
  <si>
    <t>Revestimento vinílico heterogêneo flexível em réguas com espessura de 3 mm, com impermeabilização acrílica</t>
  </si>
  <si>
    <t>Revestimento em aço inoxidável AISI 304, liga 18,8, chapa 20, com espessura de 1 mm, acabamento escovado com grana especial</t>
  </si>
  <si>
    <t>Piso elevado tipo telescópico em chapa de aço, sem revestimento</t>
  </si>
  <si>
    <t>Revestimento com carpete para tráfego moderado, uso comercial, tipo bouclê de 5,4 até 8 mm</t>
  </si>
  <si>
    <t>Revestimento com carpete para tráfego intenso, uso comercial, tipo bouclê de 6 mm</t>
  </si>
  <si>
    <t>Piso em painel com miolo de madeira contraplacado por lâminas de madeira e externamente por chapas em CRFS - espessura de 40 mm</t>
  </si>
  <si>
    <t>Revestimento em laminado melamínico dissipativo</t>
  </si>
  <si>
    <t>Rodapé para piso vinílico em PVC de 5 cm, e= 2 mm, curvo/plano, com impermeabilização acrílica</t>
  </si>
  <si>
    <t>Rodapé flexível para piso vinílico em PVC de 7,5 cm, e= 2 mm, curvo/plano, com impermeabilização acrílica</t>
  </si>
  <si>
    <t>Rodapé em borracha sintética preta, até 7 cm - colado</t>
  </si>
  <si>
    <t>Rodapé de cordão de poliamida</t>
  </si>
  <si>
    <t>Rodapé em laminado melamínico dissipativo de 10 cm</t>
  </si>
  <si>
    <t>Rodapé branco para piso vinílico de 10 cm, espessura de 2 mm, com impermeabilização acrílica</t>
  </si>
  <si>
    <t>Degrau (piso e espelho) em borracha sintética preta com testeira - colado</t>
  </si>
  <si>
    <t>Recolocação de piso sintético com cola</t>
  </si>
  <si>
    <t>Recolocação de piso sintético argamassado</t>
  </si>
  <si>
    <t>Recolocação de piso elevado telescópico metálico, inclusive estrutura de sustentação</t>
  </si>
  <si>
    <t>Furação de piso elevado telescópico em chapa de aço</t>
  </si>
  <si>
    <t>Recolocação de rodapé e cordões sintéticos</t>
  </si>
  <si>
    <t>Canto externo de acabamento em PVC</t>
  </si>
  <si>
    <t>Forro em tábuas aparelhadas macho e fêmea de pinus</t>
  </si>
  <si>
    <t>Forro em tábuas aparelhadas macho e fêmea de pinus tarugado</t>
  </si>
  <si>
    <t>Forro xadrez em ripas de angelim-vermelho / bacuri / maçaranduba tarugado</t>
  </si>
  <si>
    <t>Testeira em tábua aparelhada, com largura de até 20 cm</t>
  </si>
  <si>
    <t>Beiral em tábua de angelim-vermelho / bacuri / maçaranduba macho e fêmea com tarugamento</t>
  </si>
  <si>
    <t>Beiral em tábua de angelim-vermelho / bacuri / maçaranduba macho e fêmea</t>
  </si>
  <si>
    <t>Forro em placa de gesso liso fixo</t>
  </si>
  <si>
    <t>Forro em painéis de gesso acartonado, com espessura de 12,5 mm, fixo</t>
  </si>
  <si>
    <t>Forro em painéis de gesso acartonado, acabamento liso com película em PVC - 625 x 1250 mm, espessura de 9,5 mm, removível</t>
  </si>
  <si>
    <t>Forro de gesso removível com película rígida de PVC de 625 x 625mm</t>
  </si>
  <si>
    <t>Forro em poliestireno expandido com textura acrílica, espessura de 20 mm</t>
  </si>
  <si>
    <t>Forro em lã de vidro revestido em PVC, espessura de 20 mm</t>
  </si>
  <si>
    <t>Forro em fibra mineral acústico, revestido em látex</t>
  </si>
  <si>
    <t>Forro modular removível em PVC - 618 mm x 1243 mm</t>
  </si>
  <si>
    <t>Forro em fibra mineral revestido em látex</t>
  </si>
  <si>
    <t>Forro em lâmina de PVC</t>
  </si>
  <si>
    <t>Forro em fibra mineral com placas acústicas removíveis de 625 x 625mm</t>
  </si>
  <si>
    <t>Forro em placas acústicas de espuma semirrígida, suspensas tipo nuvem, espessura de 80 mm, modulação 1200 x 1200 mm</t>
  </si>
  <si>
    <t>Forro em placas acústicas de espuma semirrígida, suspensas tipo nuvem, espessura de 80 mm, modulação 1200 x 600 mm</t>
  </si>
  <si>
    <t>Brise em placa cimentícia, montado em perfil e chapa metálica</t>
  </si>
  <si>
    <t>Brise metálico curvo e móvel em chapa microperfurada aluzinc pré-pintada</t>
  </si>
  <si>
    <t>Brise metálico fixo em chapa microperfurada aluzinc pré-pintada</t>
  </si>
  <si>
    <t>Brise metálico fixo e linear em chapa microperfurada aluzinc pré-pintada, largura frontal de 57 mm</t>
  </si>
  <si>
    <t>Brise metálico fixo e linear em chapa lisa aluzinc pré-pintada, largura frontal de 30 mm</t>
  </si>
  <si>
    <t>Brise metálico fixo em chapa lisa aluzinc pré-pintada, formato ogiva, lâmina frontal de 200 mm</t>
  </si>
  <si>
    <t>Brise metálico curvo e móvel termoacústico em chapa lisa aluzinc pré-pintada</t>
  </si>
  <si>
    <t>Brise metálico curvo e móvel em chapa microperfurada de alumínio pré-pintada</t>
  </si>
  <si>
    <t>Brise metálico fixo em chapa microperfurada de alumínio pré-pintada</t>
  </si>
  <si>
    <t>Brise metálico fixo e linear em chapa microperfurada alumínio pré-pintada, largura frontal de 57 mm</t>
  </si>
  <si>
    <t>Brise metálico fixo e linear em chapa lisa em alumínio pré-pintada, largura frontal de 30 mm</t>
  </si>
  <si>
    <t>Brise metálico fixo em chapa lisa alumínio pré-pintada, formato ogiva, lâmina frontal de 200 mm</t>
  </si>
  <si>
    <t>Brise metálico curvo e móvel termoacústico em chapa lisa de alumínio pré-pintada</t>
  </si>
  <si>
    <t>Placa em fibra de vidro revestida em PVC</t>
  </si>
  <si>
    <t>Recolocação de forros fixados</t>
  </si>
  <si>
    <t>Recolocação de forros apoiados ou encaixados</t>
  </si>
  <si>
    <t>Moldura de gesso simples, largura até 6,0 cm</t>
  </si>
  <si>
    <t>Abertura para vão de luminária em forro de PVC modular</t>
  </si>
  <si>
    <t>Caixilho em madeira maximar</t>
  </si>
  <si>
    <t>Caixilho em madeira tipo veneziana de correr</t>
  </si>
  <si>
    <t>Acréscimo de bandeira - porta macho e fêmea com batente de madeira</t>
  </si>
  <si>
    <t>Acréscimo de bandeira - porta macho e fêmea com batente metálico</t>
  </si>
  <si>
    <t>Acréscimo de bandeira - porta lisa revestida com laminado fenólico melamínico e batente de madeira sem revestimento</t>
  </si>
  <si>
    <t>Porta em laminado fenólico melamínico com acabamento liso, batente de madeira sem revestimento - 220 x 210 cm</t>
  </si>
  <si>
    <t>Acréscimo de bandeira - porta lisa revestida com laminado fenólico melamínico e batente metálico</t>
  </si>
  <si>
    <t>Estrado em madeira</t>
  </si>
  <si>
    <t>Faixa/batedor de proteção em madeira aparelhada natural 10 x 2,5 cm</t>
  </si>
  <si>
    <t>Faixa/batedor de proteção em madeira de 20 x 5 cm, com acabamento em laminado fenólico melamínico</t>
  </si>
  <si>
    <t>Armário/gabinete embutido em MDF sob medida, revestido em laminado melamínico, com portas e prateleiras</t>
  </si>
  <si>
    <t>Tampo sob medida em compensado, revestido na face superior em laminado fenólico melamínico</t>
  </si>
  <si>
    <t>Prateleira sob medida em compensado, revestida nas duas faces em lamimado fenólico melamínico</t>
  </si>
  <si>
    <t>Armário tipo prateleira com subdivisão em compensado, revestido totalmente em laminado fenólico melamínico</t>
  </si>
  <si>
    <t>Painel em compensado naval, espessura de 25 mm</t>
  </si>
  <si>
    <t>Lousa em laminado melamínico texturizado, verde oficial, ´Greenboard´ - 5,00 x 1,20 m</t>
  </si>
  <si>
    <t>Lousa em laminado melamínico, branco - linha comercial</t>
  </si>
  <si>
    <t>Armário sob medida em compensado de madeira totalmente revestido em folheado de madeira, completo</t>
  </si>
  <si>
    <t>Armário sob medida em compensado de madeira totalmente revestido em laminado melamínico texturizado, completo</t>
  </si>
  <si>
    <t>Lousa em laminado melamínico texturizado, verde oficial, ´Greenboard´ - 2,50 x 1,20 m</t>
  </si>
  <si>
    <t>Porta acústica de madeira</t>
  </si>
  <si>
    <t>Porta de armário sob pia revestimento em laminado - de abrir</t>
  </si>
  <si>
    <t>Faixa/batedor de proteção em madeira de 290 x 15 mm, com acabamento em laminado fenólico melamínico</t>
  </si>
  <si>
    <t>Acréscimo de bandeira - porta lisa comum com batente de madeira</t>
  </si>
  <si>
    <t>Porta lisa com batente madeira - 110 x 210 cm</t>
  </si>
  <si>
    <t>Acréscimo de bandeira - porta lisa comum com batente metálico</t>
  </si>
  <si>
    <t>Porta lisa com batente madeira, 2 folhas - 1,40 x 2,10 m</t>
  </si>
  <si>
    <t>Acréscimo de bandeira - porta lisa para acabamento em verniz, com batente de madeira</t>
  </si>
  <si>
    <t>Porta lisa para acabamento em verniz, com batente de madeira - 110 x 210 cm</t>
  </si>
  <si>
    <t>Acréscimo de bandeira - porta lisa para acabamento em verniz, com batente metálico</t>
  </si>
  <si>
    <t>Porta lisa para acabamento em verniz, com batente metálico - 110 x 210 cm</t>
  </si>
  <si>
    <t>Recolocação de batentes de madeira</t>
  </si>
  <si>
    <t>Recolocação de folhas de porta ou janela</t>
  </si>
  <si>
    <t>Recolocação de guarnição ou molduras</t>
  </si>
  <si>
    <t>Batente de madeira para porta</t>
  </si>
  <si>
    <t>Visor fixo e requadro de madeira para porta, para receber vidro</t>
  </si>
  <si>
    <t>Guarnição de madeira</t>
  </si>
  <si>
    <t>Acréscimo de visor completo em porta de madeira</t>
  </si>
  <si>
    <t>Folha de porta veneziana maciça, sob medida</t>
  </si>
  <si>
    <t>Folha de porta lisa folheada com madeira, sob medida</t>
  </si>
  <si>
    <t>Folha de porta em madeira para receber vidro, sob medida</t>
  </si>
  <si>
    <t>Folha de porta em madeira com tela de proteção tipo mosqueteira</t>
  </si>
  <si>
    <t>Caixilho em ferro fixo, sob medida</t>
  </si>
  <si>
    <t>Caixilho em ferro basculante, sob medida</t>
  </si>
  <si>
    <t>Caixilho em ferro basculante, linha comercial</t>
  </si>
  <si>
    <t>Caixilho em ferro maximar, sob medida</t>
  </si>
  <si>
    <t>Caixilho em ferro maximar com grade, linha comercial</t>
  </si>
  <si>
    <t>Caixilho em ferro de correr, sob medida</t>
  </si>
  <si>
    <t>Caixilho em ferro de correr, linha comercial</t>
  </si>
  <si>
    <t>Caixilho em ferro com ventilação permanente, sob medida</t>
  </si>
  <si>
    <t>Caixilho em ferro tipo veneziana, linha comercial</t>
  </si>
  <si>
    <t>Caixilho em ferro tipo veneziana, sob medida</t>
  </si>
  <si>
    <t>Caixilho tipo veneziana industrial com montantes em aço galvanizado e aletas em fibra de vidro</t>
  </si>
  <si>
    <t>Caixilho tipo veneziana industrial com aletas em PVC e montantes em aço galvanizado</t>
  </si>
  <si>
    <t>Caixilho removível, em tela de aço galvanizado, tipo ondulada com malha de 1´, fio 12, com requadro tubular de aço carbono, sob medida</t>
  </si>
  <si>
    <t>Caixilho fixo em tela de aço galvanizado, tipo ondulada com malha de 1/2´, fio 12, com requadro em cantoneira de aço carbono, sob medida</t>
  </si>
  <si>
    <t>Caixilho fixo em aço SAE 1010/1020 para vidro à prova de bala, sob medida</t>
  </si>
  <si>
    <t>Caixilho tipo guichê em perfil de chapa dobrada em aço com subdivisões para vidro laminado 3 mm, sob medida</t>
  </si>
  <si>
    <t>Caixilho tipo guichê em chapa de aço</t>
  </si>
  <si>
    <t>Porta em ferro de abrir, para receber vidro, sob medida</t>
  </si>
  <si>
    <t>Porta em ferro de abrir, para receber vidro, linha comercial</t>
  </si>
  <si>
    <t>Porta/portão tipo gradil sob medida</t>
  </si>
  <si>
    <t>Porta corta-fogo classe P.90 de 90 x 210 cm, completa, com maçaneta tipo alavanca</t>
  </si>
  <si>
    <t>Porta/portão de abrir em chapa, sob medida</t>
  </si>
  <si>
    <t>Porta de ferro de abrir tipo veneziana, linha comercial</t>
  </si>
  <si>
    <t>Porta/portão de abrir em veneziana de ferro, sob medida</t>
  </si>
  <si>
    <t>Portão tubular em tela de aço galvanizado até 2,50 m de altura, completo</t>
  </si>
  <si>
    <t>Portão de 2 folhas, tubular em tela de aço galvanizado acima de 2,50 m de altura, completo</t>
  </si>
  <si>
    <t>Porta/portão de correr em tela ondulada de aço galvanizado, sob medida</t>
  </si>
  <si>
    <t>Porta/portão de correr em chapa cega dupla, sob medida</t>
  </si>
  <si>
    <t>Porta corta-fogo classe P.90 de 100 x 210 cm, completa, com maçaneta tipo alavanca</t>
  </si>
  <si>
    <t>Porta em ferro de correr, para receber vidro, sob medida</t>
  </si>
  <si>
    <t>Porta em ferro de abrir, parte inferior chapeada, parte superior para receber vidro, sob medida</t>
  </si>
  <si>
    <t>Porta em ferro tipo sanfonada, em chapa cega, sob medida</t>
  </si>
  <si>
    <t>Grade de proteção para caixilhos</t>
  </si>
  <si>
    <t>Porta de abrir em tela ondulada de aço galvanizado, completa</t>
  </si>
  <si>
    <t>Portinhola de correr em chapa, para ´passa pacote´, completa, sob medida</t>
  </si>
  <si>
    <t>Portinhola de abrir em chapa, para ´passa pacote´, completa, sob medida</t>
  </si>
  <si>
    <t>Grade em barra chata soldada de 1 1/2´ x 1/4´, sob medida</t>
  </si>
  <si>
    <t>Porta de enrolar manual, cega ou vazada</t>
  </si>
  <si>
    <t>Portão de 2 folhas tubular diâmetro de 3´, com tela em aço galvanizado de 2´, altura acima de 3,00 m, completo</t>
  </si>
  <si>
    <t>Porta/portão de abrir em chapa cega com isolamento acústico, sob medida</t>
  </si>
  <si>
    <t>Portão basculante em chapa metálica, estruturado com perfis metálicos</t>
  </si>
  <si>
    <t>Porta de abrir em chapa dupla com visor, batente envolvente, completa</t>
  </si>
  <si>
    <t>Porta corta-fogo classe P.90, com barra antipânico numa face e maçaneta na outra, completa</t>
  </si>
  <si>
    <t>Portão de 2 folhas tubular, com tela em aço galvanizado de 2´ e fio 10, completo</t>
  </si>
  <si>
    <t>Porta corta-fogo classe P.120 de 80 x 210 cm, com uma folha de abrir, completa</t>
  </si>
  <si>
    <t>Guarda-corpo tubular com tela em aço galvanizado, diâmetro de 1 1/2´</t>
  </si>
  <si>
    <t>Escada marinheiro (galvanizada)</t>
  </si>
  <si>
    <t>Escada marinheiro com guarda corpo (degrau em ´T´)</t>
  </si>
  <si>
    <t>Alçapão/tampa em chapa de ferro com porta cadeado</t>
  </si>
  <si>
    <t>Tela de proteção em malha ondulada de 1´, fio 10 (BWG), com requadro</t>
  </si>
  <si>
    <t>Fechamento em chapa de aço galvanizada nº 14 MSG, perfurada com diâmetro de 12,7 mm, requadro em chapa dobrada</t>
  </si>
  <si>
    <t>Fechamento em chapa expandida losangular de 10 x 20 mm, com requadro em cantoneira de aço carbono</t>
  </si>
  <si>
    <t>Corrimão tubular em aço galvanizado, diâmetro 1 1/2´</t>
  </si>
  <si>
    <t>Corrimão tubular em aço galvanizado, diâmetro 2´</t>
  </si>
  <si>
    <t>Tampa em chapa de segurança tipo xadrez, aço galvanizado a fogo antiderrapante de 1/4´</t>
  </si>
  <si>
    <t>Fechamento em chapa perfurada, furos quadrados 4 x 4 mm, com requadro em cantoneira de aço carbono</t>
  </si>
  <si>
    <t>Grade para piso eletrofundida, malha 30 x 100 mm, com barra de 40 x 2 mm</t>
  </si>
  <si>
    <t>Grade para forro eletrofundida, malha 25 x 100 mm, com barra de 25 x 2 mm</t>
  </si>
  <si>
    <t>Porta de enrolar automatizada, em chapa de aço galvanizada microperfurada, com pintura eletrostática, com controle remoto</t>
  </si>
  <si>
    <t>Guarda-corpo com tela trançada, em tubo de aço galvanizado, diâmetro 1 1/2´</t>
  </si>
  <si>
    <t>Porta de segurança de correr suspensa em grade de aço SAE 1045, diâmetro de 1´, completa, sem têmpera e revenimento</t>
  </si>
  <si>
    <t>Grade de segurança em aço SAE 1045, diâmetro 1´, sem têmpera e revenimento</t>
  </si>
  <si>
    <t>Grade de segurança, para janela, em aço SAE 1045, diâmetro 1´, sem têmpera e revenimento</t>
  </si>
  <si>
    <t>Grade de segurança em aço SAE 1045 chapeada, diâmetro 1´, sem têmpera e revenimento</t>
  </si>
  <si>
    <t>Porta de segurança de abrir em grade com aço SAE 1045, diâmetro 1´, completa, sem têmpera e revenimento</t>
  </si>
  <si>
    <t>Porta de segurança de abrir, em grade com aço SAE 1045, diâmetro 1´, com ferrolho longo embutido em caixa, completa, sem têmpera e revenimento</t>
  </si>
  <si>
    <t>Portão de segurança de abrir, para muralha, em grade com aço SAE 1045 chapeado, diâmetro 1´, completo, sem têmpera e revenimento</t>
  </si>
  <si>
    <t>Grade de segurança em aço SAE 1045, diâmetro 1´, com têmpera e revenimento</t>
  </si>
  <si>
    <t>Grade de segurança, para janela, em aço SAE 1045, diâmetro 1´, com têmpera e revenimento</t>
  </si>
  <si>
    <t>Grade de segurança em aço SAE 1045 chapeada, diâmetro 1´, com têmpera e revenimento</t>
  </si>
  <si>
    <t>Porta de segurança de abrir em grade com aço SAE 1045, diâmetro 1´, completa, com têmpera e revenimento</t>
  </si>
  <si>
    <t>Porta de segurança de abrir, em grade com aço SAE 1045 chapeada, diâmetro 1´, completa, com têmpera e revenimento</t>
  </si>
  <si>
    <t>Porta de segurança de abrir, em grade com aço SAE 1045, diâmetro 1´, com ferrolho longo embutido em caixa, completa, com têmpera e revenimento</t>
  </si>
  <si>
    <t>Porta de segurança de abrir, em grade com aço SAE 1045 chapeada, com isolamento acústico, diâmetro 1´, completa, com têmpera e revenimento</t>
  </si>
  <si>
    <t>Portão de segurança de abrir, para muralha, em grade com aço SAE 1045 chapeado, diâmetro 1´, completo, com têmpera e revenimento</t>
  </si>
  <si>
    <t>Porta de segurança de correr suspensa em grade de aço SAE 1045, chapeada, diâmetro de 1´, completa, sem têmpera e revenimento</t>
  </si>
  <si>
    <t>Porta de segurança de correr em grade de aço SAE 1045, diâmetro de 1´, completa, com têmpera e revenimento</t>
  </si>
  <si>
    <t>Porta de segurança de correr suspensa em grade de aço SAE 1045 chapeada, diâmetro de 1´, completa, com têmpera e revenimento</t>
  </si>
  <si>
    <t>Porta de segurança de correr em grade de aço SAE 1045 chapeada, diâmetro de 1´, completa, sem têmpera e revenimento</t>
  </si>
  <si>
    <t>Porta de segurança de correr em grade de aço SAE 1045, diâmetro de 1´, completa, sem têmpera e revenimento</t>
  </si>
  <si>
    <t>Caixilho de segurança em aço SAE 1010/1020 tipo fixo e de correr, para receber vidro, com bandeira tipo veneziana</t>
  </si>
  <si>
    <t>Guichê de segurança em grade com aço SAE 1045, diâmetro de 1´, com têmpera e revenimento</t>
  </si>
  <si>
    <t>Guichê de segurança em grade com aço SAE 1045, diâmetro de 1´, sem têmpera e revenimento</t>
  </si>
  <si>
    <t>Guarda-corpo com vidro de 8mm, em tubo de aço galvanizado, diâmetro 1 1/2´</t>
  </si>
  <si>
    <t>Porta de enrolar automatizado, em perfil meia cana perfurado, tipo transvision</t>
  </si>
  <si>
    <t>Porta de abrir em chapa de aço galvanizado, com requadro em tela ondulada malha 2´ e fio 12</t>
  </si>
  <si>
    <t>Corrimão duplo em tubo de aço inoxidável escovado, com diâmetro de 1 1/2´ e montantes com diâmetro de 2´</t>
  </si>
  <si>
    <t>Corrimão em tubo de aço inoxidável escovado, diâmetro de 1 1/2´</t>
  </si>
  <si>
    <t>Corrimão em tubo de aço inoxidável escovado, diâmetro de 1 1/2´ e montantes com diâmetro de 2´</t>
  </si>
  <si>
    <t>Recolocação de esquadrias metálicas</t>
  </si>
  <si>
    <t>Recolocação de batentes</t>
  </si>
  <si>
    <t>Recolocação de escada de marinheiro</t>
  </si>
  <si>
    <t>Solda MIG em esquadrias metálicas</t>
  </si>
  <si>
    <t>Brete para instalação lateral em grade de segurança</t>
  </si>
  <si>
    <t>Batente em chapa dobrada para portas</t>
  </si>
  <si>
    <t>Batente em chapa de aço SAE 1010/1020, espessura de 3/16´, para obras de segurança</t>
  </si>
  <si>
    <t>Chapa de ferro nº 14, inclusive soldagem</t>
  </si>
  <si>
    <t>Tela ondulada em aço galvanizado fio 10 BWG, malha de 1´</t>
  </si>
  <si>
    <t>Tela em aço galvanizado fio 16 BWG, malha de 1´ - tipo alambrado</t>
  </si>
  <si>
    <t>Chapa perfurada em aço SAE 1020, furos redondos de diâmetro 7,5 mm, espessura 1/8´ - soldagem tipo MIG</t>
  </si>
  <si>
    <t>Chapa perfurada em aço SAE 1020, furos redondos de diâmetro 25 mm, espessura 1/4´, inclusive soldagem</t>
  </si>
  <si>
    <t>Caixilho em alumínio fixo, sob medida</t>
  </si>
  <si>
    <t>Caixilho em alumínio basculante com vidro, linha comercial</t>
  </si>
  <si>
    <t>Caixilho em alumínio basculante, sob medida</t>
  </si>
  <si>
    <t>Caixilho em alumínio maximar com vidro, linha comercial</t>
  </si>
  <si>
    <t>Caixilho em alumínio maximar, sob medida</t>
  </si>
  <si>
    <t>Caixilho em alumínio de correr com vidro, linha comercial</t>
  </si>
  <si>
    <t>Caixilho em alumínio de correr, sob medida</t>
  </si>
  <si>
    <t>Caixilho em alumínio tipo veneziana com vidro, linha comercial</t>
  </si>
  <si>
    <t>Caixilho em alumínio tipo veneziana, sob medida</t>
  </si>
  <si>
    <t>Caixilho guilhotina em alumínio anodizado, sob medida</t>
  </si>
  <si>
    <t>Caixilho tipo veneziana industrial com montantes em alumínio e aletas em fibra de vidro</t>
  </si>
  <si>
    <t>Caixilho fixo em alumínio, sob medida, cor branco</t>
  </si>
  <si>
    <t>Caixilho em alumínio maximar com vidro, cor branco</t>
  </si>
  <si>
    <t>Caixilho em alumínio basculante com vidro, cor branco</t>
  </si>
  <si>
    <t>Caixilho em alumínio de correr com vidro, cor branco</t>
  </si>
  <si>
    <t>Caixilho em alumínio anodizado fixo</t>
  </si>
  <si>
    <t>Caixilho em alumínio anodizado maximar</t>
  </si>
  <si>
    <t>Caixilho em alumínio fixo, tipo fachada</t>
  </si>
  <si>
    <t>Caixilho em alumínio maximar, tipo fachada</t>
  </si>
  <si>
    <t>Caixilho em alumínio para pele de vidro, tipo fachada</t>
  </si>
  <si>
    <t>Caixilho fixo tipo veneziana em alumínio anodizado, sob medida - branco</t>
  </si>
  <si>
    <t>Caixilho em alumínio com pintura eletrostática, basculante, sob medida - branco</t>
  </si>
  <si>
    <t>Caixilho em alumínio com pintura eletrostática, maximar, sob medida - branco</t>
  </si>
  <si>
    <t>Caixilho em alumínio anodizado fixo, sob medida - bronze/preto</t>
  </si>
  <si>
    <t>Caixilho em alumínio anodizado basculante, sob medida - bronze/preto</t>
  </si>
  <si>
    <t>Caixilho em alumínio anodizado maximar, sob medida - bronze/preto</t>
  </si>
  <si>
    <t>Caixilho em alumínio anodizado de correr, sob medida - bronze/preto</t>
  </si>
  <si>
    <t>Porta de entrada de abrir em alumínio com vidro, linha comercial</t>
  </si>
  <si>
    <t>Porta de entrada de abrir em alumínio, sob medida</t>
  </si>
  <si>
    <t>Porta de entrada de correr em alumínio, sob medida</t>
  </si>
  <si>
    <t>Porta veneziana de abrir em alumínio, linha comercial</t>
  </si>
  <si>
    <t>Porta/portinhola em alumínio, sob medida</t>
  </si>
  <si>
    <t>Portinhola tipo veneziana em alumínio, linha comercial</t>
  </si>
  <si>
    <t>Porta veneziana de abrir em alumínio, sob medida</t>
  </si>
  <si>
    <t>Porta veneziana de abrir em alumínio, cor branca</t>
  </si>
  <si>
    <t>Porta de correr em alumínio com veneziana e vidro, cor branca</t>
  </si>
  <si>
    <t>Porta em alumínio anodizado de abrir, sob medida - bronze/preto</t>
  </si>
  <si>
    <t>Porta em alumínio anodizado de correr, sob medida - bronze/preto</t>
  </si>
  <si>
    <t>Porta em alumínio anodizado de abrir, tipo veneziana, sob medida - bronze/preto</t>
  </si>
  <si>
    <t>Portinhola em alumínio anodizado de correr, tipo veneziana, sob medida - bronze/preto</t>
  </si>
  <si>
    <t>Porta de abrir em alumínio com pintura eletrostática, sob medida - cor branca</t>
  </si>
  <si>
    <t>Guarda-corpo com perfis em alumínio</t>
  </si>
  <si>
    <t>Tela de proteção tipo mosqueteira removível, em fibra de vidro com revestimento em PVC e requadro em alumínio</t>
  </si>
  <si>
    <t>Vidro liso transparente de 3 mm</t>
  </si>
  <si>
    <t>Vidro liso transparente de 4 mm</t>
  </si>
  <si>
    <t>Vidro liso transparente de 5 mm</t>
  </si>
  <si>
    <t>Vidro liso transparente de 6 mm</t>
  </si>
  <si>
    <t>Vidro liso laminado incolor de 6 mm</t>
  </si>
  <si>
    <t>Vidro liso laminado colorido de 6 mm</t>
  </si>
  <si>
    <t>Vidro liso laminado leitoso de 6 mm</t>
  </si>
  <si>
    <t>Vidro liso laminado incolor de 10 mm</t>
  </si>
  <si>
    <t>Vidro liso laminado incolor de 30 mm</t>
  </si>
  <si>
    <t>Vidro liso laminado jateado de 6 mm</t>
  </si>
  <si>
    <t>Vidro liso laminado incolor de 8 mm</t>
  </si>
  <si>
    <t>Vidro fantasia de 3/4 mm</t>
  </si>
  <si>
    <t>Vidro fantasia colorido de 3/4 mm</t>
  </si>
  <si>
    <t>Vidro aramado de 6/7 mm</t>
  </si>
  <si>
    <t>Vidro liso laminado colorido de 10 mm</t>
  </si>
  <si>
    <t>Vidro liso laminado de alta segurança</t>
  </si>
  <si>
    <t>Vidro temperado incolor de 6 mm</t>
  </si>
  <si>
    <t>Vidro temperado incolor de 8 mm</t>
  </si>
  <si>
    <t>Vidro temperado incolor de 10 mm</t>
  </si>
  <si>
    <t>Vidro temperado cinza ou bronze de 6 mm</t>
  </si>
  <si>
    <t>Vidro temperado cinza ou bronze de 8 mm</t>
  </si>
  <si>
    <t>Vidro temperado cinza ou bronze de 10 mm</t>
  </si>
  <si>
    <t>Vidro temperado serigrafado incolor de 8 mm</t>
  </si>
  <si>
    <t>Vidro de controle solar, refletivo e metalização ´on line´ com 12mm de espessura</t>
  </si>
  <si>
    <t>Vidro temperado neutro verde de 10 mm</t>
  </si>
  <si>
    <t>Vidro laminado temperado incolor de 8mm</t>
  </si>
  <si>
    <t>Vidro laminado temperado incolor de 16 mm</t>
  </si>
  <si>
    <t>Vidro laminado temperado jateado de 8mm</t>
  </si>
  <si>
    <t>Vidro laminado temperado neutro verde de 12 mm</t>
  </si>
  <si>
    <t>Espelho em vidro cristal liso, espessura de 4 mm, colocado sobre a parede</t>
  </si>
  <si>
    <t>Espelho comum de 3 mm com moldura em alumínio</t>
  </si>
  <si>
    <t>Massa para vidro</t>
  </si>
  <si>
    <t>Recolocação de vidro inclusive emassamento ou recolocação de baguetes</t>
  </si>
  <si>
    <t>Chapa de policarbonato compacta cristal 6 mm</t>
  </si>
  <si>
    <t>Chapa de policarbonato compacta cristal 10 mm</t>
  </si>
  <si>
    <t>Chapa de policarbonato alveolar de 6 mm</t>
  </si>
  <si>
    <t>Placa de poliéster reforçada com fibra de vidro de 3 mm</t>
  </si>
  <si>
    <t>Caixilho de correr em PVC</t>
  </si>
  <si>
    <t>Corrimão, bate-maca ou protetor de parede em PVC, com amortecimento à impacto, altura de 131 mm</t>
  </si>
  <si>
    <t>Protetor de parede ou bate-maca em PVC flexível, com amortecimento à impacto, altura de 150 mm</t>
  </si>
  <si>
    <t>Bate-maca ou protetor de parede curvo em PVC, com amortecimento à impacto, altura de 200 mm</t>
  </si>
  <si>
    <t>Bate-maca ou protetor de parede em PVC, com amortecimento à impacto, altura de 200 mm</t>
  </si>
  <si>
    <t>Ferragem completa com maçaneta tipo alavanca para porta externa com 1 folha</t>
  </si>
  <si>
    <t>Ferragem completa com maçaneta tipo alavanca para porta externa com 2 folhas</t>
  </si>
  <si>
    <t>Ferragem completa com maçaneta tipo alavanca para porta interna com 1 folha</t>
  </si>
  <si>
    <t>Ferragem completa com maçaneta tipo alavanca para porta interna com 2 folhas</t>
  </si>
  <si>
    <t>Ferragem completa para porta de box de WC tipo livre/ocupado</t>
  </si>
  <si>
    <t>Ferragem adicional para porta vão simples em divisória</t>
  </si>
  <si>
    <t>Ferragem adicional para porta vão duplo em divisória</t>
  </si>
  <si>
    <t>Mola aérea para porta, com esforço acima de 50 kg até 60 kg</t>
  </si>
  <si>
    <t>Mola aérea para porta, com esforço acima de 60 kg até 80 kg</t>
  </si>
  <si>
    <t>Fechadura tipo alavanca com chave para porta corta-fogo</t>
  </si>
  <si>
    <t>Visor tipo olho mágico</t>
  </si>
  <si>
    <t>Fechadura de segurança para cela tipo gorges, com clic e abertura de um lado</t>
  </si>
  <si>
    <t>Fechadura de segurança para cela tipo gorges, com clic e abertura de um lado, embutida em caixa</t>
  </si>
  <si>
    <t>Fechadura de segurança para corredor tipo gorges, com abertura de dois lados</t>
  </si>
  <si>
    <t>Mola hidráulica de piso, para porta com largura até 1,10 m e peso até 120 kg</t>
  </si>
  <si>
    <t>Ferrolho de segurança de 1,20 m, para adaptação em portas de celas, embutido em caixa</t>
  </si>
  <si>
    <t>Fechadura com maçaneta tipo alavanca em aço inoxidável, para porta externa</t>
  </si>
  <si>
    <t>Cadeado de latão com cilindro - trava dupla - 60mm</t>
  </si>
  <si>
    <t>Recolocação de fechaduras de embutir</t>
  </si>
  <si>
    <t>Barra antipânico de sobrepor para porta de 1 folha</t>
  </si>
  <si>
    <t>Recolocação de fechaduras e fechos de sobrepor</t>
  </si>
  <si>
    <t>Barra antipânico de sobrepor e maçaneta livre para porta de 1 folha</t>
  </si>
  <si>
    <t>Recolocação de dobradiças</t>
  </si>
  <si>
    <t>Ferragem para portão de tapume</t>
  </si>
  <si>
    <t>Dobradiça tipo gonzo, diâmetro de 1 1/2´ com abas de 2´ x 3/8´</t>
  </si>
  <si>
    <t>Brete para instalação superior em porta chapa/grade de segurança</t>
  </si>
  <si>
    <t>Ferrolho de segurança para adaptação em portas de celas</t>
  </si>
  <si>
    <t>Maçaneta tipo alavanca, acionamento com chave, para porta corta-fogo</t>
  </si>
  <si>
    <t>Dobradiça inferior para porta de vidro temperado</t>
  </si>
  <si>
    <t>Dobradiça superior para porta de vidro temperado</t>
  </si>
  <si>
    <t>Suporte simples de canto para vidro temperado</t>
  </si>
  <si>
    <t>Suporte duplo para vidro temperado fixado em alvenaria</t>
  </si>
  <si>
    <t>Suporte quádruplo para vidro temperado</t>
  </si>
  <si>
    <t>Dobradiça em aço cromado de 3 1/2", para porta de até 21 kg</t>
  </si>
  <si>
    <t>par</t>
  </si>
  <si>
    <t>Pivô superior lateral para porta em vidro temperado</t>
  </si>
  <si>
    <t>Mancal inferior com rolamento para porta em vidro temperado</t>
  </si>
  <si>
    <t>Contra fechadura de centro para porta em vidro temperado</t>
  </si>
  <si>
    <t>Puxador duplo em aço inoxidável, para porta de madeira, alumínio ou vidro, de 350 mm</t>
  </si>
  <si>
    <t>Suporte duplo ou central sem núcleo para vidro temperado</t>
  </si>
  <si>
    <t>Suporte triplo com limitador para vidro temperado</t>
  </si>
  <si>
    <t>Capa de proteção para fechadura / ferrolho</t>
  </si>
  <si>
    <t>Espelho para trinco de piso para porta em vidro temperado</t>
  </si>
  <si>
    <t>Trinco de piso para porta em vidro temperado</t>
  </si>
  <si>
    <t>Equipamento automatizador de portas deslizantes para folha dupla</t>
  </si>
  <si>
    <t>Equipamento automatizador telescópico unilateral de portas deslizantes para folha dupla</t>
  </si>
  <si>
    <t>Barra antipânico de sobrepor com maçaneta e chave, para porta em vidro de 1 folha</t>
  </si>
  <si>
    <t>Barra antipânico de sobrepor com maçaneta e chave, para porta dupla em vidro</t>
  </si>
  <si>
    <t>Barra antipânico para porta dupla com travamentos horizontal e vertical completa, com maçaneta tipo alavanca e chave, para vãos de 1,40 a 1,60 m</t>
  </si>
  <si>
    <t>Barra antipânico para porta dupla com travamentos horizontal e vertical completa, com maçaneta tipo alavanca e chave, para vãos de 1,70 a 2,60 m</t>
  </si>
  <si>
    <t>Cantoneira em alumínio perfil sextavado</t>
  </si>
  <si>
    <t>Perfil em alumínio natural</t>
  </si>
  <si>
    <t>Cantoneira em alumínio perfil ´Y´</t>
  </si>
  <si>
    <t>Cantoneira em aço galvanizado</t>
  </si>
  <si>
    <t>Cantoneira e perfis em ferro</t>
  </si>
  <si>
    <t>Cabo em aço galvanizado com alma de aço, diâmetro de 3/16´ (4,76 mm)</t>
  </si>
  <si>
    <t>Cabo em aço galvanizado com alma de aço, diâmetro de 5/16´ (7,94 mm)</t>
  </si>
  <si>
    <t>Cordoalha de aço galvanizado, diâmetro de 1/4´ (6,35 mm)</t>
  </si>
  <si>
    <t>Cabo em aço galvanizado com alma de aço, diâmetro de 3/8´ (9,52 mm)</t>
  </si>
  <si>
    <t>Alumínio liso para complementos e reparos</t>
  </si>
  <si>
    <t>Barra de apoio reta, para pessoas com mobilidade reduzida, em tubo de aço inoxidável de 1 1/2´</t>
  </si>
  <si>
    <t>Barra de apoio reta, para pessoas com mobilidade reduzida, em tubo de aço inoxidável de 1 1/2´ x 500 mm</t>
  </si>
  <si>
    <t>Barra de apoio reta, para pessoas com mobilidade reduzida, em tubo de aço inoxidável de 1 1/2´ x 800 mm</t>
  </si>
  <si>
    <t>Barra de apoio reta, para pessoas com mobilidade reduzida, em tubo de aço inoxidável de 1 1/2´ x 900 mm</t>
  </si>
  <si>
    <t>Barra de apoio em ângulo de 90°, para pessoas com mobilidade reduzida, em tubo de aço inoxidável de 1 1/2´ x 800 x 800 mm</t>
  </si>
  <si>
    <t>Barra de apoio reta, para pessoas com mobilidade reduzida, em tubo de alumínio, comprimento de 500 mm, acabamento com pintura epóxi</t>
  </si>
  <si>
    <t>Barra de apoio reta, para pessoas com mobilidade reduzida, em tubo de alumínio, comprimento de 800 mm, acabamento com pintura epóxi</t>
  </si>
  <si>
    <t>Barra de apoio em ângulo de 90°, para pessoas com mobilidade reduzida, em tubo de alumínio de 800 x 800 mm, acabamento com pintura epóxi</t>
  </si>
  <si>
    <t>Barra de apoio reta, para pessoas com mobilidade reduzida, em tubo de alumínio, comprimento de 900 mm, acabamento com pintura epóxi</t>
  </si>
  <si>
    <t>Barra de proteção para sifão, para pessoas com mobilidade reduzida, em tubo de alumínio, acabamento com pintura epóxi</t>
  </si>
  <si>
    <t>Barra de apoio reta, para pessoas com mobilidade reduzida, em tubo de aço inoxidável de 1 1/4´ x 400 mm</t>
  </si>
  <si>
    <t>Barra de proteção para lavatório, para pessoas com mobilidade reduzida, em tubo de alumínio acabamento com pintura epóxi</t>
  </si>
  <si>
    <t>Bebedouro elétrico de pressão em aço inoxidável, capacidade de refrigeração de 06 l/h</t>
  </si>
  <si>
    <t>Bebedouro elétrico de pressão em aço inoxidável, capacidade de refrigeração de 16,6 l/h</t>
  </si>
  <si>
    <t>Revestimento em borracha sintética colorida de 5,0 mm, para sinalização tátil de alerta / direcional - assentamento argamassado</t>
  </si>
  <si>
    <t>Revestimento em borracha sintética colorida de 5,0 mm, para sinalização tátil de alerta / direcional - colado</t>
  </si>
  <si>
    <t>Piso em ladrilho hidráulico podotátil várias cores (25x25x2,5cm), assentado com argamassa mista</t>
  </si>
  <si>
    <t>Faixa em policarbonato para sinalização tátil fotoluminescente, para degraus, comprimento de 20 cm</t>
  </si>
  <si>
    <t>Revestimento em chapa de aço inoxidável para proteção de portas, altura de 40 cm</t>
  </si>
  <si>
    <t>Rejuntamento de piso em ladrilho hidráulico (25x25x2,5cm) com argamassa industrializada para rejunte, juntas de 2 mm</t>
  </si>
  <si>
    <t>Sinalização visual de degraus com pintura esmalte epóxi, comprimento de 20 cm</t>
  </si>
  <si>
    <t>Piso tátil de concreto, alerta / direcional, intertravado, espessura de 6 cm, com rejunte em areia</t>
  </si>
  <si>
    <t>Revestimento em porcelanato antiderrapante de alerta / direcional, grupo de absorção BI-a, rejuntado</t>
  </si>
  <si>
    <t>Anel de borracha para sinalização tátil para corrimão, diâmetro de 4,5 cm</t>
  </si>
  <si>
    <t>Tinta acrílica para sinalização visual de piso, com acabamento microtexturizado e antiderrapante</t>
  </si>
  <si>
    <t>Sinalização de emergência visual e sonora</t>
  </si>
  <si>
    <t>Placa de identificação em alumínio para WC, com desenho universal de acessibilidade</t>
  </si>
  <si>
    <t>Placa de identificação para estacionamento, com desenho universal de acessibilidade, tipo pedestal</t>
  </si>
  <si>
    <t>Sinalização com pictograma para vaga de estacionamento</t>
  </si>
  <si>
    <t>Sinalização com pictograma para vaga de estacionamento, com faixas demarcatórias</t>
  </si>
  <si>
    <t>Bacia sifonada de louça com abertura frontal - 6 litros</t>
  </si>
  <si>
    <t>Assento para bacia sanitária com abertura frontal, para pessoas com mobilidade reduzida</t>
  </si>
  <si>
    <t>Assento articulado para banho, em alumínio com pintura epóxi de 700 x 450 mm</t>
  </si>
  <si>
    <t>Lavatório de louça para canto sem coluna para pessoas com mobilidade reduzida</t>
  </si>
  <si>
    <t>Trocador acessível em MDF com revestimento em laminado melamínico de 180x80cm</t>
  </si>
  <si>
    <t>Bacia sifonada de louça para pessoas com mobilidade reduzida - 6 litros</t>
  </si>
  <si>
    <t>Rampa de acessibilidade pré-fabricada de concreto nas dimensões 2,20 x 1,86 x 1,20 m</t>
  </si>
  <si>
    <t>Lã de vidro e/ou lã de rocha com espessura de 1´</t>
  </si>
  <si>
    <t>Lã de vidro e/ou lã de rocha com espessura de 2´</t>
  </si>
  <si>
    <t>Argila expandida</t>
  </si>
  <si>
    <t>Espuma flexível de poliuretano poliéter/poliéster para absorção acústica, espessura de 5,0 cm</t>
  </si>
  <si>
    <t>Lâmina refletiva revestida em alumínio nas duas faces, com reforço interno, para isolação térmica</t>
  </si>
  <si>
    <t>Membrana isolante térmica e impermeabilizante, acabamento em alumínio e coating acrílico</t>
  </si>
  <si>
    <t>Isolamento acústico em placas de espuma semirrígida, com uma camada de manta HD, espessura de 50 mm</t>
  </si>
  <si>
    <t>Manta termo-acústica em fibra cerâmica aluminizada, espessura de 100 mm</t>
  </si>
  <si>
    <t>Junta plástica de 3/4´ x 1/8´</t>
  </si>
  <si>
    <t>Junta de latão bitola de 1/8´</t>
  </si>
  <si>
    <t>Junta de dilatação ou vedação com mastique de silicone, 1,0 x 0,5 cm - inclusive guia de apoio em polietileno</t>
  </si>
  <si>
    <t>Junta a base de asfalto oxidado a quente</t>
  </si>
  <si>
    <t>cm³</t>
  </si>
  <si>
    <t>Mangueira plástica flexível para junta de dilatação</t>
  </si>
  <si>
    <t>Junta de dilatação elástica a base de poliuretano</t>
  </si>
  <si>
    <t>Junta estrutural com poliestireno expandido de alta densidade P-III, espessura de 10 mm</t>
  </si>
  <si>
    <t>Junta estrutural com poliestireno expandido de alta densidade P-III, espessura de 20 mm</t>
  </si>
  <si>
    <t>Junta estrutural com perfilado termoplástico em PVC, perfil O-12</t>
  </si>
  <si>
    <t>Junta estrutural com perfilado termoplástico em PVC, perfil O-22</t>
  </si>
  <si>
    <t>Junta estrutural com perfil elastomérico para fissuras, painéis e estruturas em geral, movimentação máxima 15 mm</t>
  </si>
  <si>
    <t>Junta estrutural com perfil elastomérico para fissuras, painéis e estruturas em geral, movimentação máxima 30 mm</t>
  </si>
  <si>
    <t>Junta Jeene JJ 2540 VV com lábios poliméricos</t>
  </si>
  <si>
    <t>Junta estrutural com perfil elastomérico e lábios poliméricos para obras de arte, movimentação máxima 40 mm</t>
  </si>
  <si>
    <t>Junta estrutural com perfil elastomérico e lábios poliméricos para obras de arte, movimentação máxima 55 mm</t>
  </si>
  <si>
    <t>Junta elástica estrutural de neoprene</t>
  </si>
  <si>
    <t>Chapa de aço em bitolas medias</t>
  </si>
  <si>
    <t>Apoio em placa de neoprene fretado</t>
  </si>
  <si>
    <t>dm³</t>
  </si>
  <si>
    <t>Proteção anticorrosiva, a base de resina epóxi com alcatrão, para ramais sob a terra, com DN até 1´</t>
  </si>
  <si>
    <t>Proteção anticorrosiva, a base de resina epóxi com alcatrão, para ramais sob a terra, com DN acima de 1´ até 2´</t>
  </si>
  <si>
    <t>Proteção anticorrosiva, a base de resina epóxi com alcatrão, para ramais sob a terra, com DN acima de 2´ até 3´</t>
  </si>
  <si>
    <t>Proteção anticorrosiva, a base de resina epóxi com alcatrão, para ramais sob a terra, com DN acima de 3´ até 4´</t>
  </si>
  <si>
    <t>Proteção anticorrosiva, com fita adesiva, para ramais sob a terra, com DN até 1´</t>
  </si>
  <si>
    <t>Proteção anticorrosiva, com fita adesiva, para ramais sob a terra, com DN acima de 1´ até 2´</t>
  </si>
  <si>
    <t>Proteção anticorrosiva, com fita adesiva, para ramais sob a terra, com DN acima de 2´ até 3´</t>
  </si>
  <si>
    <t>Proteção anticorrosiva, com fita adesiva, para ramais sob a terra, com DN acima de 3´ até 4´</t>
  </si>
  <si>
    <t>Proteção anticorrosiva, com fita adesiva, para ramais sob a terra, com DN acima de 5´ até 6´</t>
  </si>
  <si>
    <t>Proteção anticorrosiva, a base de resina epóxi com alcatrão, para ramais sob a terra, com DN acima de 5´ até 6´</t>
  </si>
  <si>
    <t>Calha isolante com lã de vidro e/ou lã de rocha, espessura de 1´, para tubulação de 2´</t>
  </si>
  <si>
    <t>Calha isolante com lã de vidro e/ou lã de rocha, espessura de 1´, para tubulação de 1 1/2´</t>
  </si>
  <si>
    <t>Calha isolante com lã de vidro e/ou lã de rocha, espessura de 1´, para tubulação de 1´</t>
  </si>
  <si>
    <t>Calha isolante com lã de vidro e/ou lã de rocha, espessura de 1´, para tubulação de 3/4´</t>
  </si>
  <si>
    <t>Calha isolante com lã de vidro e/ou lã de rocha, espessura de 1´, para tubulação de 1/2´</t>
  </si>
  <si>
    <t>Calha isolante com lã de vidro e/ou lã de rocha, espessura de 1´, para tubulação de 1 1/4´</t>
  </si>
  <si>
    <t>Calha isolante com lã de vidro e/ou lã de rocha, espessura de 1´, para tubulação de 2 1/2´</t>
  </si>
  <si>
    <t>Calha isolante com lã de vidro e/ou lã de rocha, espessura de 1´, para tubulação de 3´</t>
  </si>
  <si>
    <t>Calha isolante com lã de vidro e/ou lã de rocha, espessura de 1´, para tubulação de 4´</t>
  </si>
  <si>
    <t>Proteção para isolamento térmico em alumínio</t>
  </si>
  <si>
    <t>Isolamento térmico em polietileno expandido, espessura de 5 mm, para tubulação de 1/2´ (15 mm)</t>
  </si>
  <si>
    <t>Isolamento térmico em polietileno expandido, espessura de 5 mm, para tubulação de 3/4´ (22 mm)</t>
  </si>
  <si>
    <t>Isolamento térmico em polietileno expandido, espessura de 5 mm, para tubulação de 1´ (28 mm)</t>
  </si>
  <si>
    <t>Isolamento térmico em polietileno expandido, espessura de 10 mm, para tubulação de 1 1/4´ (35 mm)</t>
  </si>
  <si>
    <t>Isolamento térmico em polietileno expandido, espessura de 10 mm, para tubulação de 1 1/2´ (42 mm)</t>
  </si>
  <si>
    <t>Isolamento térmico em polietileno expandido, espessura de 10 mm, para tubulação de 2´ (54 mm)</t>
  </si>
  <si>
    <t>Isolamento térmico em polietileno expandido, espessura de 10 mm, para tubulação de 2 1/2´ (66 mm)</t>
  </si>
  <si>
    <t>Isolamento térmico em espuma elastomérica, espessura de 9 a 12 mm, para tubulação de 1/4´ (cobre)</t>
  </si>
  <si>
    <t>Isolamento térmico em espuma elastomérica, espessura de 9 a 12 mm, para tubulação de 1/2´ (cobre)</t>
  </si>
  <si>
    <t>Isolamento térmico em espuma elastomérica, espessura de 9 a 12 mm, para tubulação de 5/8´ (cobre) ou 1/4´ (ferro)</t>
  </si>
  <si>
    <t>Isolamento térmico em espuma elastomérica, espessura de 9 a 12 mm, para tubulação de 1´ (cobre)</t>
  </si>
  <si>
    <t>Isolamento térmico em espuma elastomérica, espessura de 19 a 26 mm, para tubulação de 7/8´ (cobre) ou 1/2´ (ferro)</t>
  </si>
  <si>
    <t>Isolamento térmico em espuma elastomérica, espessura de 19 a 26 mm, para tubulação de 1 1/8´ (cobre) ou 3/4´ (ferro)</t>
  </si>
  <si>
    <t>Isolamento térmico em espuma elastomérica, espessura de 19 a 26 mm, para tubulação de 1 3/8´ (cobre) ou 1´ (ferro)</t>
  </si>
  <si>
    <t>Isolamento térmico em espuma elastomérica, espessura de 19 a 26 mm, para tubulação de 1 5/8´ (cobre) ou 1 1/4´ (ferro)</t>
  </si>
  <si>
    <t>Isolamento térmico em espuma elastomérica, espessura de 19 a 26 mm, para tubulação de 1 1/2´ (ferro)</t>
  </si>
  <si>
    <t>Isolamento térmico em espuma elastomérica, espessura de 19 a 26 mm, para tubulação de 2´ (ferro)</t>
  </si>
  <si>
    <t>Isolamento térmico em espuma elastomérica, espessura de 19 a 26 mm, para tubulação de 2 1/2´ (ferro)</t>
  </si>
  <si>
    <t>Isolamento térmico em espuma elastomérica, espessura de 19 a 26 mm, para tubulação de 3 1/2´ (cobre) ou 3´ (ferro)</t>
  </si>
  <si>
    <t>Isolamento térmico em espuma elastomérica, espessura de 19 a 26 mm, para tubulação de 4´ (ferro)</t>
  </si>
  <si>
    <t>Isolamento térmico em espuma elastomérica, espessura de 19 a 26 mm, para tubulação de 5´ (ferro)</t>
  </si>
  <si>
    <t>Isolamento térmico em espuma elastomérica, espessura de 19 a 26 mm, para tubulação de 6´ (ferro)</t>
  </si>
  <si>
    <t>Manta em espuma elastomérica, espessura de 19 a 26 mm, para isolamento térmico de tubulação acima de 6´</t>
  </si>
  <si>
    <t>Impermeabilização em manta asfáltica com armadura, tipo III-B, espessura de 3 mm</t>
  </si>
  <si>
    <t>Impermeabilização em manta asfáltica com armadura, tipo III-B, espessura de 4 mm</t>
  </si>
  <si>
    <t>Impermeabilização em manta asfáltica plastomérica com armadura, tipo III, espessura de 3 mm, face exposta em ardósia cinza</t>
  </si>
  <si>
    <t>Impermeabilização em manta asfáltica tipo III-B, espessura de 3 mm, face exposta em geotêxtil, com membrana acrílica</t>
  </si>
  <si>
    <t>Impermeabilização em manta asfáltica plastomérica com armadura, tipo III, espessura de 4 mm, face exposta em geotêxtil com membrana acrílica</t>
  </si>
  <si>
    <t>Impermeabilização com manta asfáltica tipo III, anti raiz, espessura de 4 mm</t>
  </si>
  <si>
    <t>Impermeabilização em manta asfáltica tipo III-B, espessura de 3mm, face exposta em geotêxtil</t>
  </si>
  <si>
    <t>Impermeabilização em pintura de asfalto oxidado com solventes orgânicos, sobre massa</t>
  </si>
  <si>
    <t>Impermeabilização em pintura de asfalto oxidado com solventes orgânicos, sobre metal</t>
  </si>
  <si>
    <t>Impermeabilização em membrana de asfalto modificado com elastômeros, na cor preta</t>
  </si>
  <si>
    <t>Impermeabilização em membrana de asfalto modificado com elastômeros, na cor preta e reforço em tela poliéster</t>
  </si>
  <si>
    <t>Impermeabilização em membrana à base de polímeros acrílicos, na cor branca</t>
  </si>
  <si>
    <t>Impermeabilização em membrana à base de polímeros acrílicos, na cor branca e reforço em tela poliéster</t>
  </si>
  <si>
    <t>Impermeabilização em membrana à base de resina termoplástica e cimentos aditivados com reforço em tela poliéster</t>
  </si>
  <si>
    <t>Impermeabilização em argamassa impermeável com aditivo hidrófugo</t>
  </si>
  <si>
    <t>Impermeabilização em argamassa polimérica para umidade e água de percolação</t>
  </si>
  <si>
    <t>Impermeabilização em argamassa polimérica com reforço em tela poliéster para pressão hidrostática positiva</t>
  </si>
  <si>
    <t>Impermeabilização com cimento cristalizante para umidade e água de percolação</t>
  </si>
  <si>
    <t>Impermeabilização com cimento cristalizante para pressão hidrostática positiva</t>
  </si>
  <si>
    <t>Impermeabilização anticorrosiva em membrana epoxídica com alcatrão de hulha, sobre massa</t>
  </si>
  <si>
    <t>Recolocação de argila expandida</t>
  </si>
  <si>
    <t>Tela em polietileno, malha hexagonal de 1/2´, para armadura de argamassa</t>
  </si>
  <si>
    <t>Tela galvanizada fio 24 BWG, malha hexagonal de 1/2´, para armadura de argamassa</t>
  </si>
  <si>
    <t>Estucamento e lixamento de concreto deteriorado</t>
  </si>
  <si>
    <t>Estucamento e lixamento de concreto</t>
  </si>
  <si>
    <t>Imunizante para madeira</t>
  </si>
  <si>
    <t>Reparo de trincas rasas até 5,0 mm de largura, na massa</t>
  </si>
  <si>
    <t>Massa corrida a base de PVA</t>
  </si>
  <si>
    <t>Massa corrida à base de resina acrílica</t>
  </si>
  <si>
    <t>Massa corrida a óleo em esquadrias de madeira</t>
  </si>
  <si>
    <t>Massa corrida a óleo em superfície rebocada</t>
  </si>
  <si>
    <t>Caiação em massa</t>
  </si>
  <si>
    <t>Tinta látex em elemento vazado</t>
  </si>
  <si>
    <t>Mineral impermeável</t>
  </si>
  <si>
    <t>Pintura especial em esmalte para lousa cor verde</t>
  </si>
  <si>
    <t>Verniz acrílico a base de solvente</t>
  </si>
  <si>
    <t>Resina acrílica plastificante</t>
  </si>
  <si>
    <t>Verniz acrílico</t>
  </si>
  <si>
    <t>Hidrorrepelente incolor para fachada à base de silano-siloxano oligomérico disperso em água</t>
  </si>
  <si>
    <t>Hidrorrepelente incolor para fachada à base de silano-siloxano oligomérico disperso em solvente</t>
  </si>
  <si>
    <t>Verniz de proteção antipichação</t>
  </si>
  <si>
    <t>Verniz fungicida para madeira</t>
  </si>
  <si>
    <t>Enceramento de superfície de madeira à boneca</t>
  </si>
  <si>
    <t>Esmalte em rodapés, baguetes ou molduras de madeira</t>
  </si>
  <si>
    <t>Verniz em superfície de madeira</t>
  </si>
  <si>
    <t>Verniz em rodapés, baguetes ou molduras de madeira</t>
  </si>
  <si>
    <t>Acrílico para quadras e pisos cimentados</t>
  </si>
  <si>
    <t>Esmalte em estrutura metálica</t>
  </si>
  <si>
    <t>Pintura epóxi bicomponente em estruturas metálicas</t>
  </si>
  <si>
    <t>Pintura com esmalte alquídico em estrutura metálica</t>
  </si>
  <si>
    <t>Borracha clorada para faixas demarcatórias</t>
  </si>
  <si>
    <t>Tinta látex antimofo em massa, inclusive preparo</t>
  </si>
  <si>
    <t>Tinta látex em massa, inclusive preparo</t>
  </si>
  <si>
    <t>Tinta acrílica antimofo em massa, inclusive preparo</t>
  </si>
  <si>
    <t>Esmalte em massa, inclusive preparo</t>
  </si>
  <si>
    <t>Tinta acrílica em massa, inclusive preparo</t>
  </si>
  <si>
    <t>Epóxi em massa, inclusive preparo</t>
  </si>
  <si>
    <t>Borracha clorada em massa, inclusive preparo</t>
  </si>
  <si>
    <t>Textura acrílica para uso interno / externo, inclusive preparo</t>
  </si>
  <si>
    <t>Alumínio em superfície metálica, inclusive preparo</t>
  </si>
  <si>
    <t>Esmalte em superfície metálica, inclusive preparo</t>
  </si>
  <si>
    <t>Alumínio em superfície galvanizada e/ou alumínio, inclusive preparo</t>
  </si>
  <si>
    <t>Esmalte em superfície galvanizada e/ou de alumínio, inclusive preparo</t>
  </si>
  <si>
    <t>Esmalte em superfície de madeira, inclusive preparo</t>
  </si>
  <si>
    <t>Esmalte à base de água</t>
  </si>
  <si>
    <t>Terra vegetal orgânica comum</t>
  </si>
  <si>
    <t>Limpeza e regularização de áreas para ajardinamento (jardins e canteiros)</t>
  </si>
  <si>
    <t>Plantio de grama batatais em placas (praças e áreas abertas)</t>
  </si>
  <si>
    <t>Plantio de grama batatais em placas (jardins e canteiros)</t>
  </si>
  <si>
    <t>Forração com Lírio Amarelo, mínimo 18 mudas / m² - h= 0,50 m</t>
  </si>
  <si>
    <t>Plantio de grama São Carlos em placas (jardins e canteiros)</t>
  </si>
  <si>
    <t>Forração com Hera Inglesa, mínimo 18 mudas / m² - h= 0,15 m</t>
  </si>
  <si>
    <t>Plantio de grama esmeralda em placas (jardins e canteiros)</t>
  </si>
  <si>
    <t>Forração com clorofito, mínimo de 20 mudas / m² - h= 0,15 m</t>
  </si>
  <si>
    <t>Plantio de grama pelo processo hidrossemeadura</t>
  </si>
  <si>
    <t>Arbusto Azaléa - h= 0,60 a 0,80 m</t>
  </si>
  <si>
    <t>Arbusto Moréia - h= 0,50 m</t>
  </si>
  <si>
    <t>Arbusto Alamanda - h= 0,60 a 0,80 m</t>
  </si>
  <si>
    <t>Arbusto Curcúligo - h= 0,60 a 0,80 m</t>
  </si>
  <si>
    <t>Árvore ornamental tipo Pata de Vaca - h= 2,00 m</t>
  </si>
  <si>
    <t>Árvore ornamental tipo Ipê Amarelo - h= 2,00 m</t>
  </si>
  <si>
    <t>Árvore ornamental tipo Areca Bambu - h= 2,00 m</t>
  </si>
  <si>
    <t>Árvore ornamental tipo coqueiro Jerivá - h= 4,00 m</t>
  </si>
  <si>
    <t>Árvore ornamental tipo Quaresmeira (Tibouchina granulosa) - h= 1,50 / 2,00 m</t>
  </si>
  <si>
    <t>Cerca em arame farpado com mourões de eucalipto</t>
  </si>
  <si>
    <t>Cerca em arame farpado com mourões de concreto</t>
  </si>
  <si>
    <t>Cerca em arame farpado com mourões de concreto, com ponta inclinada</t>
  </si>
  <si>
    <t>Cerca em tela de aço galvanizado de 2´, montantes em mourões de concreto com ponta inclinada e arame farpado</t>
  </si>
  <si>
    <t>Alambrado em tela de aço galvanizado de 2´, montantes metálicos e arame farpado, até 4,00 m de altura</t>
  </si>
  <si>
    <t>Alambrado em tela de aço galvanizado de 2´, montantes metálicos e arame farpado, acima de 4,00 m de altura</t>
  </si>
  <si>
    <t>Alambrado em tela de aço galvanizado de 1´, montantes metálicos e arame farpado</t>
  </si>
  <si>
    <t>Barreira de proteção perimetral em aço inoxidável AISI 430, dupla</t>
  </si>
  <si>
    <t>Cerca em arame farpado com mourões de concreto, com ponta inclinada, 12 fiadas</t>
  </si>
  <si>
    <t>Alambrado em tela de aço galvanizado de 2´, montantes metálicos com extremo superior duplo e arame farpado, acima de 4,00 m de altura</t>
  </si>
  <si>
    <t>Gradil em aço galvanizado eletrofundido, malha 65 x 132 mm, e pintura eletrostática</t>
  </si>
  <si>
    <t>Alambrado em tela de aço galvanizado de 2´, montantes metálicos retos</t>
  </si>
  <si>
    <t>Portão de abrir em grade de aço galvanizado eletrofundida, malha 65 x 132 mm, e pintura eletrostática</t>
  </si>
  <si>
    <t>Portão de correr em grade de aço galvanizado eletrofundida, malha 65 x 132 mm, e pintura eletrostática</t>
  </si>
  <si>
    <t>Gradil de ferro perfilado, tipo parque</t>
  </si>
  <si>
    <t>Portão de ferro perfilado, tipo parque</t>
  </si>
  <si>
    <t>Cerca de arame liso com mourões de concreto reto</t>
  </si>
  <si>
    <t>Portão de abrir em gradil eletrofundido, malha 5 x 15 cm</t>
  </si>
  <si>
    <t>Gradil tela eletrosoldado, malha de 5 x 15cm, galvanizado</t>
  </si>
  <si>
    <t>Fechamento de divisa - mourão com placas pré moldadas</t>
  </si>
  <si>
    <t>Árvore tipo Aroeira salsa - h= 2,00 m</t>
  </si>
  <si>
    <t>Árvore do tipo Falso barbatimão - h = 2,00m</t>
  </si>
  <si>
    <t>Tela de arame galvanizado fio nº 22 BWG, malha de 2´, tipo galinheiro</t>
  </si>
  <si>
    <t>Tela de aço galvanizado fio nº 10 BWG, malha de 2´, tipo alambrado de segurança</t>
  </si>
  <si>
    <t>Recolocação de barreira de proteção perimetral, simples ou dupla</t>
  </si>
  <si>
    <t>Seixo rolado</t>
  </si>
  <si>
    <t>Recolocação de alambrado, com altura até 4,50 m</t>
  </si>
  <si>
    <t>Recolocação de alambrado, com altura acima de 4,50 m</t>
  </si>
  <si>
    <t>Suporte para apoio de bicicletas em tubo de aço galvanizado, diâmetro de 2 1/2´</t>
  </si>
  <si>
    <t>Grelha arvoreira em ferro fundido</t>
  </si>
  <si>
    <t>Tela de arame galvanizado fio nº 12 BWG, malha de 2´</t>
  </si>
  <si>
    <t>Trave oficial completa com rede para futebol de salão</t>
  </si>
  <si>
    <t>Tabela completa com suporte e rede para basquete</t>
  </si>
  <si>
    <t>Poste oficial completo com rede para voleibol</t>
  </si>
  <si>
    <t>Piso em fibra de polipropileno corrugado para quadra de esportes, inclusive pintura</t>
  </si>
  <si>
    <t>Cancela automática metálica com barreira de alumínio até 3,50 m</t>
  </si>
  <si>
    <t>Banco contínuo em concreto vazado</t>
  </si>
  <si>
    <t>Banco em concreto pré-moldado, dimensões 150 x 45 x 45 cm</t>
  </si>
  <si>
    <t>Banco de madeira sobre alvenaria</t>
  </si>
  <si>
    <t>Banco em concreto pré-moldado com pés vazados, dimensões 200 x 42 x 47 cm</t>
  </si>
  <si>
    <t>Centro de atividades em madeira rústica</t>
  </si>
  <si>
    <t>Balanço duplo em madeira rústica</t>
  </si>
  <si>
    <t>Gangorra dupla em madeira rústica</t>
  </si>
  <si>
    <t>Gira-gira em ferro com assento de madeira (8 lugares)</t>
  </si>
  <si>
    <t>Plataforma com 3 mastros galvanizados, h= 7,00 m</t>
  </si>
  <si>
    <t>Plataforma com 3 mastros galvanizados, h= 9,00 m</t>
  </si>
  <si>
    <t>Mastro para bandeira galvanizado, h= 9,00 m</t>
  </si>
  <si>
    <t>Mastro para bandeira galvanizado, h= 7,00 m</t>
  </si>
  <si>
    <t>Tela em poliamida (nylon), malha 10 x 10 cm, fio 2 mm</t>
  </si>
  <si>
    <t>Cubículo de média tensão, para uso ao tempo, classe 25 kV</t>
  </si>
  <si>
    <t>Cubículo de média tensão, para uso ao tempo, classe 15 kV</t>
  </si>
  <si>
    <t>Cubículo de entrada e medição para uso abrigado, classe 15 kV</t>
  </si>
  <si>
    <t>Caixa de medição tipo II (300 x 560 x 200) mm, padrão concessionárias</t>
  </si>
  <si>
    <t>Caixa de medição polifásica (500 x 600 x 200) mm, padrão concessionárias</t>
  </si>
  <si>
    <t>Caixa de medição externa tipo ´L´ (900 x 600 x 270) mm, padrão Eletropaulo</t>
  </si>
  <si>
    <t>Caixa de medição externa tipo ´N´ (1300 x 1200 x 270) mm, padrão Eletropaulo</t>
  </si>
  <si>
    <t>Caixa de medição externa tipo ´M´ (900 x 1200 x 270) mm, padrão Eletropaulo</t>
  </si>
  <si>
    <t>Caixa para seccionadora tipo ´T´ (900 x 600 x 250) mm, padrão Eletropaulo</t>
  </si>
  <si>
    <t>Caixa de medição interna tipo ´A1´ (1000 x 1000 x 300) mm, padrão Eletropaulo</t>
  </si>
  <si>
    <t>Caixa de proteção para transformador de corrente, (1000 x 750 x 300) mm, padrão CPFL</t>
  </si>
  <si>
    <t>Caixa de proteção dos bornes do medidor, (300 x 250 x 90) mm, padrão CPFL</t>
  </si>
  <si>
    <t>Caixa de entrada tipo ´E´ (560 x 350 x 210) mm - padrão Eletropaulo</t>
  </si>
  <si>
    <t>Caixa base lateral tipo ´N´ (130 x 40 x 25) cm</t>
  </si>
  <si>
    <t>Suporte para 1 isolador de baixa tensão</t>
  </si>
  <si>
    <t>Suporte para 2 isoladores de baixa tensão</t>
  </si>
  <si>
    <t>Suporte para 3 isoladores de baixa tensão</t>
  </si>
  <si>
    <t>Suporte para 4 isoladores de baixa tensão</t>
  </si>
  <si>
    <t>Isolador tipo roldana para baixa tensão de 76 x 79 mm</t>
  </si>
  <si>
    <t>Isolador tipo castanha incluindo grampo de sustentação</t>
  </si>
  <si>
    <t>Isolador tipo disco para 23 kV (poste)</t>
  </si>
  <si>
    <t>Isolador tipo disco para 15 kV de 6´ - 150 mm</t>
  </si>
  <si>
    <t>Isolador tipo pino para 25 kV, inclusive pino (poste)</t>
  </si>
  <si>
    <t>Isolador tipo pino para 15 kV, inclusive pino (poste)</t>
  </si>
  <si>
    <t>Isolador pedestal para 15 kV</t>
  </si>
  <si>
    <t>Isolador pedestal para 25 kV</t>
  </si>
  <si>
    <t>Terminal modular (mufla) unipolar interno para cabo até 120 mm²/25 kV</t>
  </si>
  <si>
    <t>Terminal modular (mufla) unipolar externo para cabo até 70 mm²/25 kV</t>
  </si>
  <si>
    <t>Terminal modular (mufla) unipolar externo para cabo até 70 mm²/15 kV</t>
  </si>
  <si>
    <t>Terminal modular (mufla) unipolar interno para cabo até 70 mm²/15 kV</t>
  </si>
  <si>
    <t>Grupo gerador com potência de 250/228 kVA, variação de + ou - 5% - completo</t>
  </si>
  <si>
    <t>Grupo gerador com potência de 350/320 kVA, variação de + ou - 10% - completo</t>
  </si>
  <si>
    <t>Grupo gerador com potência de 88/80 kVA, variação de + ou - 10% - completo</t>
  </si>
  <si>
    <t>Grupo gerador com potência de 165/150 kVA, variação de + ou - 5% - completo</t>
  </si>
  <si>
    <t>Grupo gerador com potência de 55/50 kVA, variação de + ou - 10% - completo</t>
  </si>
  <si>
    <t>Grupo gerador com potência de 180/168 kVA, variação de + ou - 5% - completo</t>
  </si>
  <si>
    <t>Grupo gerador com potência de 563/513 kVA, variação de + ou - 10% - completo</t>
  </si>
  <si>
    <t>Grupo gerador carenado com potência de 460/434 kVA, variação de + ou - 10% - completo</t>
  </si>
  <si>
    <t>Grupo gerador com potência de 460/434 kVA, variação de + ou - 10% - completo</t>
  </si>
  <si>
    <t>Transformador de potência trifásico de 225 kVA, classe 15 kV, a óleo</t>
  </si>
  <si>
    <t>Transformador de potência trifásico de 75 kVA, classe 1,2 kV, a seco</t>
  </si>
  <si>
    <t>Transformador de potência trifásico de 150 kVA, classe 15 kV, a óleo</t>
  </si>
  <si>
    <t>Transformador de potência trifásico de 500 kVA, classe 15 kV, a seco</t>
  </si>
  <si>
    <t>Transformador de potência trifásico de 1000 kVA, classe 15 kV, a seco com cabine</t>
  </si>
  <si>
    <t>Transformador de potência trifásico de 5 kVA, classe 0,6 kV, a seco com cabine</t>
  </si>
  <si>
    <t>Transformador de potência trifásico de 7,5 kVA, classe 0,6 kV, a seco com cabine</t>
  </si>
  <si>
    <t>Transformador de potência trifásico de 15 kVA, classe 1,2 kV, a seco com cabine</t>
  </si>
  <si>
    <t>Transformador de potência trifásico de 75 kVA, classe 15 kV, a óleo</t>
  </si>
  <si>
    <t>Transformador de potência trifásico de 225 kVA, classe 23 kV, a óleo</t>
  </si>
  <si>
    <t>Transformador de potência trifásico de 300 kVA, classe 15 kV, a óleo</t>
  </si>
  <si>
    <t>Transformador de potência trifásico de 112,5 kVA, classe 15 kV, a óleo</t>
  </si>
  <si>
    <t>Transformador de potência trifásico de 500 kVA, classe 15 kV, a seco com cabine</t>
  </si>
  <si>
    <t>Transformador de potência trifásico de 30 kVA, classe 1,2 KV, a seco com cabine</t>
  </si>
  <si>
    <t>Transformador de potência trifásico de 500 kVA, classe 15 kV, a óleo</t>
  </si>
  <si>
    <t>Transformador de potência trifásico de 750 kVA, classe 15 kV, a óleo</t>
  </si>
  <si>
    <t>Transformador de potência trifásico de 750 kVA, classe 15 kV, a seco</t>
  </si>
  <si>
    <t>Transformador de potência trifásico de 300 kVA, classe 15 kV, a seco</t>
  </si>
  <si>
    <t>Transformador de potência trifásico de 45 kVA, classe 15 kV, a seco</t>
  </si>
  <si>
    <t>Transformador de potência trifásico de 500 kVA, classe 15 kV, a óleo - tipo pedestal</t>
  </si>
  <si>
    <t>Transformador trifásico a seco de 112,5 kVA, encapsulado em resina epóxi sob vácuo</t>
  </si>
  <si>
    <t>Transformador trifásico a seco de 150 kVA, encapsulado em resina epóxi sob vácuo</t>
  </si>
  <si>
    <t>Transformador de potência trifásico 45kVA, classe 24,2kV, encapsulado a vácuo em resina epóxi</t>
  </si>
  <si>
    <t>Transformador de potência trifásico 750kVA, classe 25kV, encapsulado a vácuo em resina epóxi</t>
  </si>
  <si>
    <t>Transformador de potência trifásico de 300 kVA, classe 25kV, a óleo</t>
  </si>
  <si>
    <t>Transformador de potência trifásico de 500 kVA, classe 25kV, encapsulado a vácuo em resina epóxi</t>
  </si>
  <si>
    <t>Vergalhão de cobre eletrolítico, diâmetro de 3/8´</t>
  </si>
  <si>
    <t>União angular para vergalhão, diâmetro de 3/8´</t>
  </si>
  <si>
    <t>Bobina mínima para disjuntor (a óleo)</t>
  </si>
  <si>
    <t>Terminal para vergalhão, diâmetro de 3/8´</t>
  </si>
  <si>
    <t>Braçadeira para fixação de eletroduto, até 4´</t>
  </si>
  <si>
    <t>Prensa vergalhão ´T´, diâmetro de 3/8´</t>
  </si>
  <si>
    <t>Vara para manobra em cabine em fibra de vidro, para tensão até 36 kV</t>
  </si>
  <si>
    <t>Bucha para passagem interna/externa com isolação para 15 kV</t>
  </si>
  <si>
    <t>Chapa de ferro de 1,50 x 0,50 m para bucha de passagem</t>
  </si>
  <si>
    <t>Cruzeta de madeira de 2400 mm</t>
  </si>
  <si>
    <t>Cruzeta de madeira de 90 x 115 x 3500 mm</t>
  </si>
  <si>
    <t>Luva isolante de borracha, acima de 10 até 20 kV</t>
  </si>
  <si>
    <t>Luva isolante de borracha, acima de 20 até 30 kV</t>
  </si>
  <si>
    <t>Mão francesa de 700 mm</t>
  </si>
  <si>
    <t>Luva isolante de borracha, até 10 kV</t>
  </si>
  <si>
    <t>Mudança de tap do transformador</t>
  </si>
  <si>
    <t>Luva isolante de borracha, acima de 30 até 40 kV</t>
  </si>
  <si>
    <t>Óleo para disjuntor</t>
  </si>
  <si>
    <t>Óleo para transformador</t>
  </si>
  <si>
    <t>Placa de advertência ´Perigo Alta Tensão´ em cabine primária, nas dimensões 400 x 300 mm, chapa 18</t>
  </si>
  <si>
    <t>Luva de couro para proteção de luva isolante</t>
  </si>
  <si>
    <t>Sela para cruzeta de madeira</t>
  </si>
  <si>
    <t>Caixa porta luvas em madeira, com tampa</t>
  </si>
  <si>
    <t>Suporte de transformador em poste ou estaleiro</t>
  </si>
  <si>
    <t>Tapete de borracha isolante elétrico de 1000 x 1000 mm</t>
  </si>
  <si>
    <t>Cruzeta metálica de 2400 mm, para fixação de mufla ou para-raios</t>
  </si>
  <si>
    <t>Dispositivo Soft Starter para motor 15 cv, trifásico 220 V</t>
  </si>
  <si>
    <t>Dispositivo Soft Starter para motor 25 cv, trifásico 220 V</t>
  </si>
  <si>
    <t>Dispositivo Soft Starter para motor 50 cv, trifásico 220 V</t>
  </si>
  <si>
    <t>Quadro Telebrás de embutir de 200 x 200 x 120 mm</t>
  </si>
  <si>
    <t>Quadro Telebrás de embutir de 400 x 400 x 120 mm</t>
  </si>
  <si>
    <t>Quadro Telebrás de embutir de 600 x 600 x 120 mm</t>
  </si>
  <si>
    <t>Quadro Telebrás de embutir de 800 x 800 x 120 mm</t>
  </si>
  <si>
    <t>Quadro Telebrás de embutir de 1200 x 1200 x 120 mm</t>
  </si>
  <si>
    <t>Quadro Telebrás de sobrepor de 200 x 200 x 120 mm</t>
  </si>
  <si>
    <t>Quadro Telebrás de sobrepor de 400 x 400 x 120 mm</t>
  </si>
  <si>
    <t>Quadro Telebrás de sobrepor de 600 x 600 x 120 mm</t>
  </si>
  <si>
    <t>Quadro Telebrás de sobrepor de 800 x 800 x 120 mm</t>
  </si>
  <si>
    <t>Quadro de distribuição universal de embutir, para disjuntores 16 DIN / 12 Bolt-on - 150 A - sem componentes</t>
  </si>
  <si>
    <t>Quadro de distribuição universal de embutir, para disjuntores 24 DIN / 18 Bolt-on - 150 A - sem componentes</t>
  </si>
  <si>
    <t>Quadro de distribuição universal de embutir, para disjuntores 34 DIN / 24 Bolt-on - 150 A - sem componentes</t>
  </si>
  <si>
    <t>Quadro de distribuição universal de embutir, para disjuntores 44 DIN / 32 Bolt-on - 150 A - sem componentes</t>
  </si>
  <si>
    <t>Quadro de distribuição universal de embutir, para disjuntores 56 DIN / 40 Bolt-on - 225 A - sem componentes</t>
  </si>
  <si>
    <t>Quadro de distribuição universal de embutir, para disjuntores 70 DIN / 50 Bolt-on - 225 A - sem componentes</t>
  </si>
  <si>
    <t>Quadro de distribuição universal de sobrepor, para disjuntores 16 DIN / 12 Bolt-on - 150 A - sem componentes</t>
  </si>
  <si>
    <t>Quadro de distribuição universal de sobrepor, para disjuntores 24 DIN / 18 Bolt-on - 150 A - sem componentes</t>
  </si>
  <si>
    <t>Quadro de distribuição universal de sobrepor, para disjuntores 34 DIN / 24 Bolt-on - 150 A - sem componentes</t>
  </si>
  <si>
    <t>Quadro de distribuição universal de sobrepor, para disjuntores 44 DIN / 32 Bolt-on - 150 A - sem componentes</t>
  </si>
  <si>
    <t>Quadro de distribuição universal de sobrepor, para disjuntores 56 DIN / 40 Bolt-on - 225 A - sem componentes</t>
  </si>
  <si>
    <t>Quadro de distribuição universal de sobrepor, para disjuntores 70 DIN / 50 Bolt-on - 225 A - sem componentes</t>
  </si>
  <si>
    <t>Painel monobloco autoportante em chapa de aço de 2,0 mm de espessura, com proteção mínima IP 54 - sem componentes</t>
  </si>
  <si>
    <t>Barramento de cobre nu</t>
  </si>
  <si>
    <t>Base de fusível Diazed completa para 25 A</t>
  </si>
  <si>
    <t>Base de fusível Diazed completa para 63 A</t>
  </si>
  <si>
    <t>Base de fusível NH até 125 A, com fusível</t>
  </si>
  <si>
    <t>Base de fusível NH até 250 A, com fusível</t>
  </si>
  <si>
    <t>Base de fusível NH até 400 A, com fusível</t>
  </si>
  <si>
    <t>Base de fusível tripolar de 15 kV</t>
  </si>
  <si>
    <t>Base de fusível tripolar de 25 kV</t>
  </si>
  <si>
    <t>Base de fusível unipolar de 15 kV</t>
  </si>
  <si>
    <t>Fusível tipo NH 00 de 6 A até 160 A</t>
  </si>
  <si>
    <t>Fusível tipo NH 1 de 36 A até 250 A</t>
  </si>
  <si>
    <t>Fusível tipo NH 2 de 224 A até 400 A</t>
  </si>
  <si>
    <t>Fusível tipo NH 3 de 400 A até 630 A</t>
  </si>
  <si>
    <t>Fusível tipo NH 4 de 800 A até 1250 A</t>
  </si>
  <si>
    <t>Fusível tipo HH para 15 kV de 2,5 A até 50 A</t>
  </si>
  <si>
    <t>Fusível tipo HH para 25 kV de 6 A até 63 A</t>
  </si>
  <si>
    <t>Fusível tipo HH para 15 kV de 60 A até 100 A</t>
  </si>
  <si>
    <t>Fusível diazed retardado de 2 A até 25 A</t>
  </si>
  <si>
    <t>Fusível diazed retardado de 35 A até 63 A</t>
  </si>
  <si>
    <t>Fusível em vidro para ´TP´ de 0,5 A</t>
  </si>
  <si>
    <t>Disjuntor fixo PVO trifásico, 17,5 kV, 630 A x 350 MVA, 50/60 Hz, com acessórios</t>
  </si>
  <si>
    <t>Disjuntor a seco aberto trifásico, 600 V de 800 A, 50/60 Hz, com acessórios</t>
  </si>
  <si>
    <t>Disjuntor fixo PVO trifásico, 15 kV, 630 A x 350 MVA, com relé de proteção de sobrecorrente e transformadores de corrente</t>
  </si>
  <si>
    <t>Disjuntor em caixa aberta tripolar extraível, 500V de 3200A, com acessórios</t>
  </si>
  <si>
    <t>Disjuntor em caixa aberta tripolar extraível, 500V de 4000A, com acessórios</t>
  </si>
  <si>
    <t>Disjuntor em caixa aberta tripolar extraível, 500V de 5000A, com acessórios</t>
  </si>
  <si>
    <t>Disjuntor termomagnético, unipolar 127/220 V, corrente de 10 A até 30 A</t>
  </si>
  <si>
    <t>Disjuntor termomagnético, unipolar 127/220 V, corrente de 35 A até 50 A</t>
  </si>
  <si>
    <t>Disjuntor termomagnético, unipolar 127/220 V, corrente de 60 A até 70 A</t>
  </si>
  <si>
    <t>Disjuntor termomagnético, bipolar 220/380 V, corrente de 10 A até 50 A</t>
  </si>
  <si>
    <t>Disjuntor termomagnético, bipolar 220/380 V, corrente de 60 A até 100 A</t>
  </si>
  <si>
    <t>Disjuntor termomagnético, tripolar 220/380 V, corrente de 10 A até 50 A</t>
  </si>
  <si>
    <t>Disjuntor termomagnético, tripolar 220/380 V, corrente de 60 A até 100 A</t>
  </si>
  <si>
    <t>Disjuntor série universal, em caixa moldada, térmico e magnético fixos, bipolar 480 V, corrente de 60 A até 100 A</t>
  </si>
  <si>
    <t>Disjuntor série universal, em caixa moldada, térmico e magnético fixos, bipolar 480/600 V, corrente de 125 A</t>
  </si>
  <si>
    <t>Disjuntor série universal, em caixa moldada, térmico fixo e magnético ajustável, tripolar 600 V, corrente de 300 A até 400 A</t>
  </si>
  <si>
    <t>Disjuntor série universal, em caixa moldada, térmico fixo e magnético ajustável, tripolar 600 V, corrente de 500 A até 630 A</t>
  </si>
  <si>
    <t>Disjuntor série universal, em caixa moldada, térmico fixo e magnético ajustável, tripolar 600 V, corrente de 700 A até 800 A</t>
  </si>
  <si>
    <t>Disjuntor em caixa moldada, térmico e magnético ajustáveis, tripolar 630/690 V, faixa de ajuste de 440 até 630 A</t>
  </si>
  <si>
    <t>Disjuntor em caixa moldada, térmico e magnético ajustáveis, tripolar 1250/690 V, faixa de ajuste de 800 até 1250 A</t>
  </si>
  <si>
    <t>Disjuntor em caixa moldada, térmico e magnético ajustáveis, tripolar 1600/690 V, faixa de ajuste de 1000 até 1600 A</t>
  </si>
  <si>
    <t>Mini-disjuntor termomagnético, unipolar 127/220 V, corrente de 10 A até 32 A</t>
  </si>
  <si>
    <t>Mini-disjuntor termomagnético, unipolar 127/220 V, corrente de 40 A até 50 A</t>
  </si>
  <si>
    <t>Mini-disjuntor termomagnético, unipolar 127/220 V, corrente de 63 A</t>
  </si>
  <si>
    <t>Mini-disjuntor termomagnético, bipolar 220/380 V, corrente de 10 A até 32 A</t>
  </si>
  <si>
    <t>Mini-disjuntor termomagnético, bipolar 220/380 V, corrente de 40 A até 50 A</t>
  </si>
  <si>
    <t>Mini-disjuntor termomagnético, bipolar 220/380 V, corrente de 63 A</t>
  </si>
  <si>
    <t>Mini-disjuntor termomagnético, bipolar 400 V, corrente de 80 A até 100 A</t>
  </si>
  <si>
    <t>Mini-disjuntor termomagnético, tripolar 220/380 V, corrente de 10 A até 32 A</t>
  </si>
  <si>
    <t>Mini-disjuntor termomagnético, tripolar 220/380 V, corrente de 40 A até 50 A</t>
  </si>
  <si>
    <t>Mini-disjuntor termomagnético, tripolar 220/380 V, corrente de 63 A</t>
  </si>
  <si>
    <t>Mini-disjuntor termomagnético, tripolar 400 V, corrente de 80 A até 125 A</t>
  </si>
  <si>
    <t>Disjuntor em caixa moldada, térmico ajustável e magnético fixo, tripolar 2000/1200 V, faixa de ajuste de 1600 até 2000 A</t>
  </si>
  <si>
    <t>Disjuntor em caixa moldada, térmico ajustável e magnético fixo, tripolar 2500/1200 V, faixa de ajuste de 2000 até 2500 A</t>
  </si>
  <si>
    <t>Disjuntor em caixa aberta tripolar extraível, 500 V de 6300 A, com acessórios</t>
  </si>
  <si>
    <t>Chave comutadora, reversão sob carga, tetrapolar, sem porta fusível, para 100 A</t>
  </si>
  <si>
    <t>Chave seccionadora sob carga, tripolar, acionamento rotativo, com prolongador e porta-fusível até NH-00-125 A - sem fusíveis</t>
  </si>
  <si>
    <t>Chave seccionadora sob carga, tripolar, acionamento rotativo, com prolongador e porta-fusível até NH-00-160 A - sem fusíveis</t>
  </si>
  <si>
    <t>Chave seccionadora sob carga, tripolar, acionamento rotativo, com prolongador e porta-fusível até NH-1-250 A - sem fusíveis</t>
  </si>
  <si>
    <t>Chave seccionadora sob carga, tripolar, acionamento rotativo, com prolongador e porta-fusível até NH-2-400 A - sem fusíveis</t>
  </si>
  <si>
    <t>Chave seccionadora sob carga, tripolar, acionamento rotativo, com prolongador e porta-fusível até NH-3-630 A - sem fusíveis</t>
  </si>
  <si>
    <t>Chave seccionadora sob carga, tripolar, acionamento tipo punho, com porta-fusível até NH-1-250 A - sem fusíveis</t>
  </si>
  <si>
    <t>Chave seccionadora sob carga, tripolar, acionamento tipo punho, com porta-fusível até NH-2-400 A - sem fusíveis</t>
  </si>
  <si>
    <t>Chave seccionadora sob carga, tripolar, acionamento tipo punho, com porta-fusível até NH-3-630 A - sem fusíveis</t>
  </si>
  <si>
    <t>Chave comutadora, reversão sob carga, tripolar, sem porta fusível, para 400 A</t>
  </si>
  <si>
    <t>Chave comutadora, reversão sob carga, tripolar, sem porta fusível, para 600/630 A</t>
  </si>
  <si>
    <t>Chave comutadora, reversão sob carga, tripolar, sem porta fusível, para 1000 A</t>
  </si>
  <si>
    <t>Chave comutadora, reversão sob carga, tetrapolar, sem porta fusível, para 630 A / 690 V</t>
  </si>
  <si>
    <t>Barra de contato para chave seccionadora tipo NH1-250 A</t>
  </si>
  <si>
    <t>Barra de contato para chave seccionadora tipo NH2-400 A</t>
  </si>
  <si>
    <t>Barra de contato para chave seccionadora tipo NH3-630 A</t>
  </si>
  <si>
    <t>Chave seccionadora tripolar, abertura sob carga seca até 160 A / 600 V</t>
  </si>
  <si>
    <t>Chave seccionadora tripolar sob carga para 400 A - 25 kV - com prolongador</t>
  </si>
  <si>
    <t>Chave seccionadora tripolar sob carga para 400 A - 15 kV - com prolongador</t>
  </si>
  <si>
    <t>Chave seccionadora tripolar sob carga para 600/630 A - 15 kV - com prolongador</t>
  </si>
  <si>
    <t>Chave fusível base ´C´ para 15 kV/100 A, com capacidade de ruptura até 10 kA, com fusível</t>
  </si>
  <si>
    <t>Chave fusível base ´C´ para 15 kV/200 A, com capacidade de ruptura até 10 kA, com fusível</t>
  </si>
  <si>
    <t>Chave fusível base ´C´ para 25 kV/100 A, com capacidade de ruptura até 6,3 kA, com fusível</t>
  </si>
  <si>
    <t>Chave seccionadora tripolar seca para 400 A - 15 kV - com prolongador</t>
  </si>
  <si>
    <t>Chave seccionadora tripolar seca para 600 / 630 A - 15 kV - com prolongador</t>
  </si>
  <si>
    <t>Chave seccionadora tripolar seca para 400 A - 25 kV - com prolongador</t>
  </si>
  <si>
    <t>Sistema de barramento blindado &gt; 100 A, trifásico, barra de cobre</t>
  </si>
  <si>
    <t>Axm</t>
  </si>
  <si>
    <t>Transformador de potencial monofásico até 1000 VA classe 15 kV, a seco, com fusíveis</t>
  </si>
  <si>
    <t>Transformador de potencial monofásico até 2000 VA classe 15 kV, a seco, com fusíveis</t>
  </si>
  <si>
    <t>Transformador de potencial monofásico até 500 VA classe 15 kV, a seco, sem fusíveis</t>
  </si>
  <si>
    <t>Transformador de potencial monofásico até 1000 VA classe 25 kV, a seco, com fusíveis</t>
  </si>
  <si>
    <t>Transformador de corrente 800-5 A, janela</t>
  </si>
  <si>
    <t>Transformador de corrente 200-5 A até 600-5 A, janela</t>
  </si>
  <si>
    <t>Transformador de corrente 1000-5 A até 1500-5 A, janela</t>
  </si>
  <si>
    <t>Transformador de corrente 50-5 A até 150-5 A, janela</t>
  </si>
  <si>
    <t>Transformador de corrente 2000-5 A até 2500-5 A - janela</t>
  </si>
  <si>
    <t>Isolador em epóxi de 1 kV para barramento</t>
  </si>
  <si>
    <t>Palheta plástica para disjuntores faltantes</t>
  </si>
  <si>
    <t>Barra de neutro e/ou terra</t>
  </si>
  <si>
    <t>Recolocação de chave seccionadora tripolar de 125 A até 650 A, sem base fusível</t>
  </si>
  <si>
    <t>Recolocação de fundo de quadro de distribuição, sem componentes</t>
  </si>
  <si>
    <t>Recolocação de quadro de distribuição de sobrepor, sem componentes</t>
  </si>
  <si>
    <t>Banco de medição para transformadores TC/TP, padrão Eletropaulo e/ou Cesp</t>
  </si>
  <si>
    <t>Suporte fixo para transformadores de potencial</t>
  </si>
  <si>
    <t>Placa de montagem em chapa de aço de 2,65 mm (12 MSG)</t>
  </si>
  <si>
    <t>Inversor de frequência para variação de velocidade em motores, potência de 0,25 a 20 cv</t>
  </si>
  <si>
    <t>Punho de manobra com articulador de acionamento</t>
  </si>
  <si>
    <t>Capacitor de potência trifásico de 10 kVAr, 220 V/60 Hz, para correção de fator de potência</t>
  </si>
  <si>
    <t>Transformador monofásico de comando de 200 VA classe 0,6 kV, a seco</t>
  </si>
  <si>
    <t>Supressor de surto monofásico, Neutro-Terra, In &gt; ou = 20 kA, Imax. de surto de 65 até 80 kA</t>
  </si>
  <si>
    <t>Disjuntor fixo a vácuo de 15 a 17,5 kV, equipado com motorização de fechamento, com relê de proteção</t>
  </si>
  <si>
    <t>Disjuntor em caixa moldada tripolar, térmico e magnético fixos, tensão de isolamento 480/690V, de 10A a 60A</t>
  </si>
  <si>
    <t>Disjuntor em caixa moldada tripolar, térmico e magnético fixos, tensão de isolamento 480/690V, de 70A até 150A</t>
  </si>
  <si>
    <t>Disjuntor em caixa moldada tripolar, térmico e magnético fixos, tensão de isolamento 415/690V, de 175A a 250A</t>
  </si>
  <si>
    <t>Disjuntor em caixa moldada bipolar, térmico e magnético fixos - 480V - de 10A a 50A para 120/240Vca - 25 KA e para 380/440Vca - 18KA</t>
  </si>
  <si>
    <t>Disjuntor fixo a vácuo de 25 kV, equipado com motorização de fechamento, com rele de proteção</t>
  </si>
  <si>
    <t>Eletroduto de PVC rígido roscável de 1/2´ - com acessórios</t>
  </si>
  <si>
    <t>Eletroduto de PVC rígido roscável de 3/4´ - com acessórios</t>
  </si>
  <si>
    <t>Eletroduto de PVC rígido roscável de 1´ - com acessórios</t>
  </si>
  <si>
    <t>Eletroduto de PVC rígido roscável de 1 1/4´ - com acessórios</t>
  </si>
  <si>
    <t>Eletroduto de PVC rígido roscável de 1 1/2´ - com acessórios</t>
  </si>
  <si>
    <t>Eletroduto de PVC rígido roscável de 2´ - com acessórios</t>
  </si>
  <si>
    <t>Eletroduto de PVC rígido roscável de 2 1/2´ - com acessórios</t>
  </si>
  <si>
    <t>Eletroduto de PVC rígido roscável de 3´ - com acessórios</t>
  </si>
  <si>
    <t>Eletroduto de PVC rígido roscável de 4´ - com acessórios</t>
  </si>
  <si>
    <t>Eletroduto de ferro galvanizado, médio de 1/2´ - com acessórios</t>
  </si>
  <si>
    <t>Eletroduto de ferro galvanizado, médio de 3/4´ - com acessórios</t>
  </si>
  <si>
    <t>Eletroduto de ferro galvanizado, médio de 1´ - com acessórios</t>
  </si>
  <si>
    <t>Eletroduto de ferro galvanizado, médio de 1 1/4´ - com acessórios</t>
  </si>
  <si>
    <t>Eletroduto de ferro galvanizado, médio de 1 1/2´ - com acessórios</t>
  </si>
  <si>
    <t>Eletroduto de ferro galvanizado, médio de 2´ - com acessórios</t>
  </si>
  <si>
    <t>Eletroduto de ferro galvanizado, médio de 2 1/2´ - com acessórios</t>
  </si>
  <si>
    <t>Eletroduto de ferro galvanizado, médio de 3´ - com acessórios</t>
  </si>
  <si>
    <t>Eletroduto de ferro galvanizado, médio de 4´ - com acessórios</t>
  </si>
  <si>
    <t>Eletroduto de ferro galvanizado, pesado de 1/2´ - com acessórios</t>
  </si>
  <si>
    <t>Eletroduto de ferro galvanizado, pesado de 3/4´ - com acessórios</t>
  </si>
  <si>
    <t>Eletroduto de ferro galvanizado, pesado de 1´ - com acessórios</t>
  </si>
  <si>
    <t>Eletroduto de ferro galvanizado, pesado de 1 1/4´ - com acessórios</t>
  </si>
  <si>
    <t>Eletroduto de ferro galvanizado, pesado de 1 1/2´ - com acessórios</t>
  </si>
  <si>
    <t>Eletroduto de ferro galvanizado, pesado de 2´ - com acessórios</t>
  </si>
  <si>
    <t>Eletroduto de ferro galvanizado, pesado de 2 1/2´ - com acessórios</t>
  </si>
  <si>
    <t>Eletroduto de ferro galvanizado, pesado de 3´ - com acessórios</t>
  </si>
  <si>
    <t>Eletroduto de ferro galvanizado, pesado de 4´ - com acessórios</t>
  </si>
  <si>
    <t>Eletroduto de ferro galvanizado a quente, pesado de 1/2´ - com acessórios</t>
  </si>
  <si>
    <t>Eletroduto de ferro galvanizado a quente, pesado de 3/4´ - com acessórios</t>
  </si>
  <si>
    <t>Eletroduto de ferro galvanizado a quente, pesado de 1´ - com acessórios</t>
  </si>
  <si>
    <t>Eletroduto de ferro galvanizado a quente, pesado de 1 1/4´ - com acessórios</t>
  </si>
  <si>
    <t>Eletroduto de ferro galvanizado a quente, pesado de 1 1/2´ - com acessórios</t>
  </si>
  <si>
    <t>Eletroduto de ferro galvanizado a quente, pesado de 2´ - com acessórios</t>
  </si>
  <si>
    <t>Eletroduto de ferro galvanizado a quente, pesado de 2 1/2´ - com acessórios</t>
  </si>
  <si>
    <t>Eletroduto de ferro galvanizado a quente, pesado de 3´ - com acessórios</t>
  </si>
  <si>
    <t>Eletroduto de ferro galvanizado a quente, pesado de 4´ - com acessórios</t>
  </si>
  <si>
    <t>Caixa para tomada fixo perfil, de encaixe rápido, com tampa</t>
  </si>
  <si>
    <t>Grampo tipo ´C´ diâmetro 3/8`, com balancim tamanho grande</t>
  </si>
  <si>
    <t>Tampa de pressão para perfilado de 38 x 38 mm</t>
  </si>
  <si>
    <t>Saída final, diâmetro de 3/4´</t>
  </si>
  <si>
    <t>Saída lateral simples, diâmetro de 3/4´</t>
  </si>
  <si>
    <t>Saída superior, diâmetro de 3/4´</t>
  </si>
  <si>
    <t>Canaleta em PVC de 20 x 10 mm, inclusive acessórios</t>
  </si>
  <si>
    <t>Vergalhão com rosca, porca e arruela de diâmetro 3/8´ (tirante)</t>
  </si>
  <si>
    <t>Vergalhão com rosca, porca e arruela de diâmetro 1/4´ (tirante)</t>
  </si>
  <si>
    <t>Caixa de derivação ´C´ para perfilado 38 x 38 mm em chapa 18 pré-zincada</t>
  </si>
  <si>
    <t>Caixa de derivação ´X´ para perfilado 38 x 38 mm em chapa 18 pré-zincada</t>
  </si>
  <si>
    <t>Caixa de derivação ´X´ para perfilado 2 x 38 mm / 2 x 76 mm</t>
  </si>
  <si>
    <t>Vergalhão com rosca, porca e arruela de diâmetro 5/16´ (tirante)</t>
  </si>
  <si>
    <t>Perfilado liso 38 x 38 mm - com acessórios</t>
  </si>
  <si>
    <t>Canaleta aparente com tampa em PVC, autoextinguível, de 85 x 35 mm, com acessórios</t>
  </si>
  <si>
    <t>Canaleta aparente com duas tampas em PVC, autoextinguível, de 120 x 35 mm, com acessórios</t>
  </si>
  <si>
    <t>Canaleta aparente com duas tampas em PVC, autoextinguível, de 120 x 60 mm, com acessórios</t>
  </si>
  <si>
    <t>Suporte com furos de tomada em PVC de 60 x 35 x 150 mm, para canaleta aparente</t>
  </si>
  <si>
    <t>Suporte com furos de tomada em PVC de 85 x 35 x 150 mm, para canaleta aparente</t>
  </si>
  <si>
    <t>Suporte com furos de tomada em PVC de 60 x 60 x 150 mm, para canaleta aparente</t>
  </si>
  <si>
    <t>Caixa com furos de tomada em PVC de 85 x 35 mm, para canaleta aparente</t>
  </si>
  <si>
    <t>Caixa com furos de tomada em PVC de 120 x 35 mm, para canaleta aparente</t>
  </si>
  <si>
    <t>Tomada simples 2P+T de 20 A - 250 V com rabicho de 2,5 mm² x 180 mm, para canaleta aparente</t>
  </si>
  <si>
    <t>Tomada dupla 2P+T de 20 A - 250 V com rabicho de 2,5 mm² x 180 mm, para canaleta aparente</t>
  </si>
  <si>
    <t>Duto de piso liso em aço, medindo 2 x 25 x 70 mm, com acessórios</t>
  </si>
  <si>
    <t>Duto de piso liso em aço, medindo 3 x 25 x 70 mm, com acessórios</t>
  </si>
  <si>
    <t>Caixa de derivação ou passagem, para cruzamento de duto, medindo 16 x 25 x 70 mm, com cruzadora</t>
  </si>
  <si>
    <t>Caixa de derivação ou passagem, para cruzamento de duto, medindo 12 x 25 x 70 mm, com cruzadora</t>
  </si>
  <si>
    <t>Caixa de derivação ou passagem, para cruzamento de duto, medindo 4 x 25 x 70 mm, sem cruzadora</t>
  </si>
  <si>
    <t>Caixa de tomada e tampa basculante com rebaixo de 2 x (25 x 70 mm)</t>
  </si>
  <si>
    <t>Caixa de tomada e tampa basculante com rebaixo de 3 x (25 x 70 mm)</t>
  </si>
  <si>
    <t>Caixa de tomada e tampa basculante com rebaixo de 4 x (25 x 70 mm)</t>
  </si>
  <si>
    <t>Suporte de tomada para caixas com 2, 3 ou 4 vias</t>
  </si>
  <si>
    <t>Leito para cabos, tipo pesado, em aço galvanizado de 400 x 100 mm - com acessórios</t>
  </si>
  <si>
    <t>Leito para cabos, tipo pesado, em aço galvanizado de 600 x 100 mm - com acessórios</t>
  </si>
  <si>
    <t>Leito para cabos, tipo pesado, em aço galvanizado de 300 x 100 mm - com acessórios</t>
  </si>
  <si>
    <t>Leito para cabos, tipo pesado, em aço galvanizado de 500 x 100 mm - com acessórios</t>
  </si>
  <si>
    <t>Leito para cabos, tipo pesado, em aço galvanizado de 800 x 100 mm - com acessórios</t>
  </si>
  <si>
    <t>Leito para cabos, tipo pesado, em aço galvanizado de 1000 x 100 mm - com acessórios</t>
  </si>
  <si>
    <t>Eletroduto corrugado em polietileno de alta densidade, DN= 30 mm, com acessórios</t>
  </si>
  <si>
    <t>Eletroduto corrugado em polietileno de alta densidade, DN= 50 mm, com acessórios</t>
  </si>
  <si>
    <t>Eletroduto corrugado em polietileno de alta densidade, DN= 75 mm, com acessórios</t>
  </si>
  <si>
    <t>Eletroduto corrugado em polietileno de alta densidade, DN= 100 mm, com acessórios</t>
  </si>
  <si>
    <t>Eletroduto corrugado em polietileno de alta densidade, DN= 125 mm, com acessórios</t>
  </si>
  <si>
    <t>Eletroduto corrugado em polietileno de alta densidade, DN= 150 mm, com acessórios</t>
  </si>
  <si>
    <t>Eletroduto corrugado em polietileno de alta densidade, DN= 40 mm, com acessórios</t>
  </si>
  <si>
    <t>Eletroduto metálico flexível com capa em PVC de 3/4´</t>
  </si>
  <si>
    <t>Eletroduto metálico flexível com capa em PVC de 1´</t>
  </si>
  <si>
    <t>Eletroduto metálico flexível com capa em PVC de 1 1/2´</t>
  </si>
  <si>
    <t>Eletroduto metálico flexível com capa em PVC de 2´</t>
  </si>
  <si>
    <t>Terminal macho fixo em latão zincado de 3/4´</t>
  </si>
  <si>
    <t>Terminal macho fixo em latão zincado de 1´</t>
  </si>
  <si>
    <t>Terminal macho fixo em latão zincado de 1 1/2´</t>
  </si>
  <si>
    <t>Terminal macho fixo em latão zincado de 2´</t>
  </si>
  <si>
    <t>Terminal macho giratório em latão zincado de 3/4´</t>
  </si>
  <si>
    <t>Terminal macho giratório em latão zincado de 1´</t>
  </si>
  <si>
    <t>Terminal macho giratório em latão zincado de 1 1/2´</t>
  </si>
  <si>
    <t>Terminal macho giratório em latão zincado de 2´</t>
  </si>
  <si>
    <t>Curva horizontal tripla de 90°, interna ou externa e tampa com pintura eletrostática</t>
  </si>
  <si>
    <t>Caixa para tomadas: de energia, RJ, sobressalente, interruptor ou espelho, com pintura eletrostática, para rodapé técnico triplo</t>
  </si>
  <si>
    <t>Caixa de derivação embutida ou externa com pintura eletrostática, para rodapé técnico triplo</t>
  </si>
  <si>
    <t>Caixa para tomadas: de energia, RJ, sobressalente, interruptor ou espelho, com pintura eletrostática, para rodapé técnico duplo</t>
  </si>
  <si>
    <t>Terminal de fechamento ou mata junta com pintura eletrostática, para rodapé técnico triplo</t>
  </si>
  <si>
    <t>Curva vertical dupla de 90°, interna ou externa e tampa com pintura eletrostática</t>
  </si>
  <si>
    <t>Terminal de fechamento ou mata junta com pintura eletrostática, para rodapé técnico duplo</t>
  </si>
  <si>
    <t>Curva horizontal dupla de 90°, interna ou externa e tampa com pintura eletrostática</t>
  </si>
  <si>
    <t>Curva vertical tripla de 90°, interna ou externa e tampa com pintura eletrostática</t>
  </si>
  <si>
    <t>Tê duplo de 90°, horizontal ou vertical, e tampa com pintura eletrostática</t>
  </si>
  <si>
    <t>Caixa de derivação embutida ou externa para rodapé técnico duplo</t>
  </si>
  <si>
    <t>Eletroduto de PVC corrugado flexível leve, diâmetro externo de 16 mm</t>
  </si>
  <si>
    <t>Eletroduto de PVC corrugado flexível leve, diâmetro externo de 20 mm</t>
  </si>
  <si>
    <t>Eletroduto de PVC corrugado flexível leve, diâmetro externo de 25 mm</t>
  </si>
  <si>
    <t>Eletroduto de PVC corrugado flexível leve, diâmetro externo de 32 mm</t>
  </si>
  <si>
    <t>Eletroduto de PVC corrugado flexível reforçado, diâmetro externo de 20 mm</t>
  </si>
  <si>
    <t>Eletroduto de PVC corrugado flexível reforçado, diâmetro externo de 25 mm</t>
  </si>
  <si>
    <t>Eletroduto de PVC corrugado flexível reforçado, diâmetro externo de 32 mm</t>
  </si>
  <si>
    <t>Eletrocalha lisa galvanizada a fogo, 50 x 50 mm, com acessórios</t>
  </si>
  <si>
    <t>Eletrocalha lisa galvanizada a fogo, 100 x 50 mm, com acessórios</t>
  </si>
  <si>
    <t>Eletrocalha lisa galvanizada a fogo, 150 x 50 mm, com acessórios</t>
  </si>
  <si>
    <t>Eletrocalha lisa galvanizada a fogo, 200 x 50 mm, com acessórios</t>
  </si>
  <si>
    <t>Eletrocalha lisa galvanizada a fogo, 250 x 50 mm, com acessórios</t>
  </si>
  <si>
    <t>Eletrocalha lisa galvanizada a fogo, 100 x 100 mm, com acessórios</t>
  </si>
  <si>
    <t>Eletrocalha lisa galvanizada a fogo, 150 x 100 mm, com acessórios</t>
  </si>
  <si>
    <t>Eletrocalha lisa galvanizada a fogo, 200 x 100 mm, com acessórios</t>
  </si>
  <si>
    <t>Eletrocalha lisa galvanizada a fogo, 250 x 100 mm, com acessórios</t>
  </si>
  <si>
    <t>Eletrocalha lisa galvanizada a fogo, 300 x 100 mm, com acessórios</t>
  </si>
  <si>
    <t>Eletrocalha lisa galvanizada a fogo, 400 x 100 mm, com acessórios</t>
  </si>
  <si>
    <t>Eletrocalha lisa galvanizada a fogo, 500 x 100 mm, com acessórios</t>
  </si>
  <si>
    <t>Eletrocalha perfurada galvanizada a fogo, 100 x 50 mm, com acessórios</t>
  </si>
  <si>
    <t>Eletrocalha perfurada galvanizada a fogo, 150 x 50 mm, com acessórios</t>
  </si>
  <si>
    <t>Eletrocalha perfurada galvanizada a fogo, 200 x 50 mm, com acessórios</t>
  </si>
  <si>
    <t>Eletrocalha perfurada galvanizada a fogo, 250 x 50 mm, com acessórios</t>
  </si>
  <si>
    <t>Eletrocalha perfurada galvanizada a fogo, 150x100mm, com acessórios</t>
  </si>
  <si>
    <t>Eletrocalha perfurada galvanizada a fogo, 200x100mm, com acessórios</t>
  </si>
  <si>
    <t>Eletrocalha perfurada galvanizada a fogo, 250x100mm, com acessórios</t>
  </si>
  <si>
    <t>Eletrocalha perfurada galvanizada a fogo, 300x100mm, com acessórios</t>
  </si>
  <si>
    <t>Eletrocalha perfurada galvanizada a fogo, 400x100mm, com acessórios</t>
  </si>
  <si>
    <t>Eletrocalha perfurada galvanizada a fogo, 500x100mm, com acessórios</t>
  </si>
  <si>
    <t>Eletrocalha perfurada galvanizada a fogo, 700x100mm, com acessórios</t>
  </si>
  <si>
    <t>Tampa de encaixe para eletrocalha, galvanizada a fogo, L= 50mm</t>
  </si>
  <si>
    <t>Tampa de encaixe para eletrocalha, galvanizada a fogo, L= 100mm</t>
  </si>
  <si>
    <t>Tampa de encaixe para eletrocalha, galvanizada a fogo, L= 150mm</t>
  </si>
  <si>
    <t>Tampa de encaixe para eletrocalha, galvanizada a fogo, L= 200mm</t>
  </si>
  <si>
    <t>Tampa de encaixe para eletrocalha, galvanizada a fogo, L= 250mm</t>
  </si>
  <si>
    <t>Tampa de encaixe para eletrocalha, galvanizada a fogo, L= 300mm</t>
  </si>
  <si>
    <t>Tampa de encaixe para eletrocalha, galvanizada a fogo, L= 400mm</t>
  </si>
  <si>
    <t>Tampa de encaixe para eletrocalha, galvanizada a fogo, L= 500mm</t>
  </si>
  <si>
    <t>Tampa de encaixe para eletrocalha, galvanizada a fogo, L= 700mm</t>
  </si>
  <si>
    <t>Suporte para eletrocalha, galvanizado a fogo, 50x50mm</t>
  </si>
  <si>
    <t>Suporte para eletrocalha, galvanizado a fogo, 100x50mm</t>
  </si>
  <si>
    <t>Suporte para eletrocalha, galvanizado a fogo, 150x50mm</t>
  </si>
  <si>
    <t>Suporte para eletrocalha, galvanizado a fogo, 200x50mm</t>
  </si>
  <si>
    <t>Suporte para eletrocalha, galvanizado a fogo, 250x50mm</t>
  </si>
  <si>
    <t>Suporte para eletrocalha, galvanizado a fogo, 300x50mm</t>
  </si>
  <si>
    <t>Suporte para eletrocalha, galvanizado a fogo, 100x100mm</t>
  </si>
  <si>
    <t>Suporte para eletrocalha, galvanizado a fogo, 150x100mm</t>
  </si>
  <si>
    <t>Suporte para eletrocalha, galvanizado a fogo, 200x100mm</t>
  </si>
  <si>
    <t>Suporte para eletrocalha, galvanizado a fogo, 250x100mm</t>
  </si>
  <si>
    <t>Suporte para eletrocalha, galvanizado a fogo, 300x100mm</t>
  </si>
  <si>
    <t>Suporte para eletrocalha, galvanizado a fogo, 400x100mm</t>
  </si>
  <si>
    <t>Suporte para eletrocalha, galvanizado a fogo, 500x100mm</t>
  </si>
  <si>
    <t>Suporte para eletrocalha, galvanizado a fogo, 700x100mm</t>
  </si>
  <si>
    <t>Mão francesa simples, galvanizada a fogo, L= 200mm</t>
  </si>
  <si>
    <t>Mão francesa simples, galvanizada a fogo, L= 300mm</t>
  </si>
  <si>
    <t>Mão francesa simples, galvanizada a fogo, L= 400mm</t>
  </si>
  <si>
    <t>Mão francesa simples, galvanizada a fogo, L= 500mm</t>
  </si>
  <si>
    <t>Mão francesa dupla, galvanizada a fogo, L= 300mm</t>
  </si>
  <si>
    <t>Mão francesa dupla, galvanizada a fogo, L= 400mm</t>
  </si>
  <si>
    <t>Mão francesa dupla, galvanizada a fogo, L= 500mm</t>
  </si>
  <si>
    <t>Mão francesa dupla, galvanizada a fogo, L= 700mm</t>
  </si>
  <si>
    <t>Mão francesa reforçada, galvanizada a fogo, L= 900mm</t>
  </si>
  <si>
    <t>Cabo de cobre de 6 mm², isolamento 0,6/1 kV - isolação em PVC 70°C</t>
  </si>
  <si>
    <t>Cabo de cobre de 10 mm², isolamento 0,6/1 kV - isolação em PVC 70°C</t>
  </si>
  <si>
    <t>Cabo de cobre de 1,5 mm², isolamento 0,6/1 kV - isolação em PVC 70°C</t>
  </si>
  <si>
    <t>Cabo de cobre de 2,5 mm², isolamento 0,6/1 kV - isolação em PVC 70°C</t>
  </si>
  <si>
    <t>Cabo de cobre nu, têmpera mole, classe 2, de 10 mm²</t>
  </si>
  <si>
    <t>Cabo de cobre nu, têmpera mole, classe 2, de 16 mm²</t>
  </si>
  <si>
    <t>Cabo de cobre nu, têmpera mole, classe 2, de 25 mm²</t>
  </si>
  <si>
    <t>Cabo de cobre nu, têmpera mole, classe 2, de 35 mm²</t>
  </si>
  <si>
    <t>Cabo de cobre nu, têmpera mole, classe 2, de 50 mm²</t>
  </si>
  <si>
    <t>Cabo de cobre nu, têmpera mole, classe 2, de 70 mm²</t>
  </si>
  <si>
    <t>Cabo de cobre nu, têmpera mole, classe 2, de 95 mm²</t>
  </si>
  <si>
    <t>Cabo de cobre nu, têmpera mole, classe 2, de 120 mm²</t>
  </si>
  <si>
    <t>Cabo de cobre nu, têmpera mole, classe 2, de 150 mm²</t>
  </si>
  <si>
    <t>Cabo de cobre nu, têmpera mole, classe 2, de 185 mm²</t>
  </si>
  <si>
    <t>Cabo de cobre nu, têmpera mole, classe 2, de 240 mm²</t>
  </si>
  <si>
    <t>Cabo de cobre de 50 mm², tensão de isolamento 8,7/15 kV - isolação EPR 90°C</t>
  </si>
  <si>
    <t>Cabo de cobre de 70 mm², tensão de isolamento 8,7/15 kV - isolação EPR 90°C</t>
  </si>
  <si>
    <t>Cabo de cobre de 120 mm², tensão de isolamento 8,7/15 kV - isolação EPR 90°C</t>
  </si>
  <si>
    <t>Cabo de cobre de 185 mm², tensão de isolamento 8,7/15 kV - isolação EPR 90°C</t>
  </si>
  <si>
    <t>Cabo de cobre de 25 mm², tensão de isolamento 8,7/15 kV - isolação EPR 90°C</t>
  </si>
  <si>
    <t>Cabo de cobre de 35 mm², tensão de isolamento 8,7/15 kV - isolação EPR 90°C</t>
  </si>
  <si>
    <t>Cabo de cobre de 95 mm², tensão de isolamento 8,7/15 kV - isolação EPR 90°C</t>
  </si>
  <si>
    <t>Conector terminal tipo BNC para cabo coaxial tipo RG 59</t>
  </si>
  <si>
    <t>Conector split-bolt para cabo de 25 mm², latão, simples</t>
  </si>
  <si>
    <t>Conector de emenda tipo BNC, para cabo coaxial RG 59</t>
  </si>
  <si>
    <t>Conector split-bolt para cabo de 35 mm², latão, simples</t>
  </si>
  <si>
    <t>Conector split-bolt para cabo de 50 mm², latão, simples</t>
  </si>
  <si>
    <t>Conector split-bolt para cabo de 70 mm², latão, simples</t>
  </si>
  <si>
    <t>Conector split-bolt para cabo de 25 mm², latão, com rabicho</t>
  </si>
  <si>
    <t>Conector split-bolt para cabo de 35 mm², latão, com rabicho</t>
  </si>
  <si>
    <t>Conector split-bolt para cabo de 50 mm², latão, com rabicho</t>
  </si>
  <si>
    <t>Conector split-bolt para cabo de 70 mm², latão, com rabicho</t>
  </si>
  <si>
    <t>Conector de passagem com sistema de conexão por parafuso, para cabos de 10 até 35 mm², inclusive sistema de fixação</t>
  </si>
  <si>
    <t>Terminal de compressão para cabo de 2,5 mm²</t>
  </si>
  <si>
    <t>Terminal de pressão/compressão para cabo de 6 até 10 mm²</t>
  </si>
  <si>
    <t>Terminal de pressão/compressão para cabo de 16 mm²</t>
  </si>
  <si>
    <t>Terminal de pressão/compressão para cabo de 25 mm²</t>
  </si>
  <si>
    <t>Terminal de pressão/compressão para cabo de 35 mm²</t>
  </si>
  <si>
    <t>Terminal de pressão/compressão para cabo de 50 mm²</t>
  </si>
  <si>
    <t>Terminal de pressão/compressão para cabo de 70 mm²</t>
  </si>
  <si>
    <t>Terminal de pressão/compressão para cabo de 95 mm²</t>
  </si>
  <si>
    <t>Terminal de pressão/compressão para cabo de 150 mm²</t>
  </si>
  <si>
    <t>Terminal de pressão/compressão para cabo de 120 mm²</t>
  </si>
  <si>
    <t>Terminal de pressão/compressão para cabo de 185 mm²</t>
  </si>
  <si>
    <t>Terminal de pressão/compressão para cabo de 240 mm²</t>
  </si>
  <si>
    <t>Cabo telefônico CI, com 10 pares de 0,50 mm, para centrais telefônicas, equipamentos e rede interna</t>
  </si>
  <si>
    <t>Cabo telefônico CI, com 20 pares de 0,50 mm, para centrais telefônicas, equipamentos e rede interna</t>
  </si>
  <si>
    <t>Cabo telefônico CI, com 50 pares de 0,50 mm, para centrais telefônicas, equipamentos e rede interna</t>
  </si>
  <si>
    <t>Fio telefônico tipo FI-60, para ligação de aparelhos telefônicos</t>
  </si>
  <si>
    <t>Fio telefônico externo tipo FE-160</t>
  </si>
  <si>
    <t>Cabo telefônico CTP-APL-SN, com 10 pares de 0,50 mm, para cotos de transição em caixas e entradas</t>
  </si>
  <si>
    <t>Cabo telefônico CCE-APL, com 4 pares de 0,50 mm, para conexões em rede externa</t>
  </si>
  <si>
    <t>Cabo telefônico secundário de distribuição CTP-APL, com 10 pares de 0,50 mm, para rede externa</t>
  </si>
  <si>
    <t>Cabo telefônico secundário de distribuição CTP-APL, com 20 pares de 0,50 mm, para rede externa</t>
  </si>
  <si>
    <t>Cabo telefônico secundário de distribuição CTP-APL, com 50 pares de 0,50 mm, para rede externa</t>
  </si>
  <si>
    <t>Cabo telefônico secundário de distribuição CTP-APL, com 100 pares de 0,50 mm, para rede externa</t>
  </si>
  <si>
    <t>Cabo telefônico secundário de distribuição CTP-APL-G, com 10 pares de 0,50 mm, para rede subterrânea</t>
  </si>
  <si>
    <t>Cabo telefônico secundário de distribuição CTP-APL-G, com 20 pares de 0,50 mm, para rede subterrânea</t>
  </si>
  <si>
    <t>Cabo telefônico secundário de distribuição CTP-APL-G, com 50 pares de 0,50 mm, para rede subterrânea</t>
  </si>
  <si>
    <t>Cabo telefônico secundário de distribuição CTP-APL, com 10 pares de 0,65 mm, para rede externa</t>
  </si>
  <si>
    <t>Cabo telefônico secundário de distribuição CTP-APL, com 20 pares de 0,65 mm, para rede externa</t>
  </si>
  <si>
    <t>Cabo telefônico secundário de distribuição CTP-APL, com 50 pares de 0,65 mm, para rede externa</t>
  </si>
  <si>
    <t>SECRETARIA DA HABITAÇÃO</t>
  </si>
  <si>
    <t>Coordenadoria de Planejamento Habitacional</t>
  </si>
  <si>
    <t>PROCESSO: SH-</t>
  </si>
  <si>
    <t>OBRA:</t>
  </si>
  <si>
    <t>PLANILHA ORÇAMENTARIA DA OBRA</t>
  </si>
  <si>
    <t>QUANTIDADE</t>
  </si>
  <si>
    <t>MATERIAL E MÃO DE OBRA</t>
  </si>
  <si>
    <t>VALOR TOTAL</t>
  </si>
  <si>
    <t>TOTAL</t>
  </si>
  <si>
    <t xml:space="preserve">MUNICÍPIO: </t>
  </si>
  <si>
    <t>Material</t>
  </si>
  <si>
    <t>Mão de Obra</t>
  </si>
  <si>
    <t>Custo Total</t>
  </si>
  <si>
    <t>Taxa de mobilização e desmobilização de equipamentos para execução de levantamento topográfico</t>
  </si>
  <si>
    <t>Levantamento planimétrico cadastral com áreas ocupadas predominantemente por comunidades - área até 20.000 m²</t>
  </si>
  <si>
    <t>Levantamento planimétrico cadastral com áreas ocupadas predominantemente por comunidades - área acima de 20.000 m² até 200.000 m²</t>
  </si>
  <si>
    <t>Levantamento planimétrico cadastral com áreas ocupadas predominantemente por comunidades - área acima de 200.000 m²</t>
  </si>
  <si>
    <t>Levantamento planimétrico cadastral com áreas acima de 50% de ocupação - área acima de 20.000 m² até 200.000 m²</t>
  </si>
  <si>
    <t>Levantamento planimétrico cadastral com áreas acima de 50% de ocupação - área acima de 200.000 m²</t>
  </si>
  <si>
    <t>Levantamento planialtimétrico cadastral com áreas ocupadas predominantemente por comunidades - área até 20.000 m²</t>
  </si>
  <si>
    <t>Levantamento planialtimétrico cadastral com áreas ocupadas predominantemente por comunidades - área acima de 20.000 m² até 200.000 m²</t>
  </si>
  <si>
    <t>Levantamento planialtimétrico cadastral com áreas ocupadas predominantemente por comunidades - área acima de 200.000 m²</t>
  </si>
  <si>
    <t>Levantamento planialtimétrico cadastral com áreas até 50% de ocupação - área acima de 200.000 m²</t>
  </si>
  <si>
    <t>Levantamento planialtimétrico cadastral com áreas acima de 50% de ocupação - área acima de 20.000 m² até 200.000 m²</t>
  </si>
  <si>
    <t>Levantamento planialtimétrico cadastral com áreas acima de 50% de ocupação - área acima de 200.000 m²</t>
  </si>
  <si>
    <t>Taxa de mobilização e desmobilização de equipamentos para execução de sondagem</t>
  </si>
  <si>
    <t>Taxa de mobilização e desmobilização de equipamentos para execução de sondagem rotativa</t>
  </si>
  <si>
    <t>Taxa de mobilização e desmobilização de equipamentos para execução de corte em concreto armado</t>
  </si>
  <si>
    <t>Demolição de concreto armado com preservação de armadura, para reforço e recuperação estrutural</t>
  </si>
  <si>
    <t>Taxa de mobilização e desmobilização de equipamentos para execução de perfuração para poço profundo - profundidade até 200 m</t>
  </si>
  <si>
    <t>Taxa de mobilização e desmobilização de equipamentos para execução de perfuração para poço profundo - profundidade acima de 200 m e até 300 m</t>
  </si>
  <si>
    <t>Taxa de mobilização e desmobilização de equipamentos para execução de perfuração para poço profundo - profundidade acima de 300 m</t>
  </si>
  <si>
    <t>Taxa de mobilização e desmobilização de equipamentos para execução de bombeamento, limpeza, desenvolvimento e teste de vazão</t>
  </si>
  <si>
    <t>Corte e derrubada de eucalipto (1° corte) - idade até 4 anos</t>
  </si>
  <si>
    <t>Corte e derrubada de eucalipto (1° corte) - idade acima de 4 anos</t>
  </si>
  <si>
    <t>Demolição manual de rodapé, soleira ou peitoril, em material cerâmico e/ou ladrilho hidráulico, incluindo a base</t>
  </si>
  <si>
    <t>Fresagem de pavimento asfáltico com espessura até 5 cm, inclusive remoção do material fresado até 10 km e varrição</t>
  </si>
  <si>
    <t>Demolição manual de argamassa regularizante, isolante ou protetora e papel Kraft</t>
  </si>
  <si>
    <t>Remoção de base e haste de para-raios</t>
  </si>
  <si>
    <t>Remoção de cabo de aço e esticadores de para-raios</t>
  </si>
  <si>
    <t>Remoção de captor de para-raios tipo Franklin</t>
  </si>
  <si>
    <t>Remoção de chave automática da boia</t>
  </si>
  <si>
    <t>Remoção de disjuntor termomagnético</t>
  </si>
  <si>
    <t>Carregamento mecanizado de solo de 1ª e 2ª categoria</t>
  </si>
  <si>
    <t>Transporte de solo de 1ª e 2ª categoria por caminhão para distâncias superiores ao 3° km até o 5° km</t>
  </si>
  <si>
    <t>Escavação mecanizada de valas ou cavas com profundidade de até 2,00 m</t>
  </si>
  <si>
    <t>Escavação mecanizada de valas ou cavas com profundidade de até 3,00 m</t>
  </si>
  <si>
    <t>Escavação mecanizada de valas ou cavas com profundidade de até 4,00 m</t>
  </si>
  <si>
    <t>Escavação mecanizada de valas ou cavas com profundidade acima de 4,00 m, com escavadeira hidráulica</t>
  </si>
  <si>
    <t>Escavação e carga mecanizada em campo aberto, com rompedor hidráulico, em rocha</t>
  </si>
  <si>
    <t>Taxa de mobilização e desmobilização de equipamentos para execução de rebaixamento de lençol freático</t>
  </si>
  <si>
    <t>Forma em madeira comum para caixão perdido</t>
  </si>
  <si>
    <t>Forma plana em compensado para estrutura convencional com cimbramento tubular metálico</t>
  </si>
  <si>
    <t>Forma plana em compensado para estrutura aparente com cimbramento tubular metálico</t>
  </si>
  <si>
    <t>Forma curva em compensado para estrutura convencional com cimbramento tubular metálico</t>
  </si>
  <si>
    <t>Taxa de mobilização e desmobilização de equipamentos para execução de estaca pré-moldada</t>
  </si>
  <si>
    <t>Taxa de mobilização e desmobilização de equipamentos para execução de estaca escavada</t>
  </si>
  <si>
    <t>Taxa de mobilização e desmobilização de equipamentos para execução de estaca tipo Strauss</t>
  </si>
  <si>
    <t>Taxa de mobilização e desmobilização de equipamentos para execução de estaca tipo Raiz em solo</t>
  </si>
  <si>
    <t>Estaca tipo Raiz, diâmetro de 31 cm, sem armação, em solo</t>
  </si>
  <si>
    <t>Estaca tipo Raiz, diâmetro de 41 cm, sem armação, em solo</t>
  </si>
  <si>
    <t>Estaca tipo Raiz, diâmetro de 45 cm, sem armação, em solo</t>
  </si>
  <si>
    <t>Taxa de mobilização e desmobilização de equipamentos para execução de estaca tipo Raiz em rocha</t>
  </si>
  <si>
    <t>Estaca tipo Raiz, diâmetro de 31 cm, sem armação, em rocha</t>
  </si>
  <si>
    <t>Estaca tipo Raiz, diâmetro de 41 cm, sem armação, em rocha</t>
  </si>
  <si>
    <t>Estaca tipo Raiz, diâmetro de 45 cm, sem armação, em rocha</t>
  </si>
  <si>
    <t>Taxa de mobilização e desmobilização de equipamentos para execução de tubulão escavado mecanicamente</t>
  </si>
  <si>
    <t>Escavação manual em campo aberto para tubulão, fuste e/ou base</t>
  </si>
  <si>
    <t>Taxa de mobilização e desmobilização de equipamentos para execução de estaca tipo hélice contínua em solo</t>
  </si>
  <si>
    <t>Taxa de mobilização e desmobilização de equipamentos para execução de estacas escavadas com injeção ou microestaca</t>
  </si>
  <si>
    <t>Divisória em placas de gesso acartonado, resistência ao fogo 60 minutos, espessura 120/90mm - 1RF / 1RF LM</t>
  </si>
  <si>
    <t>Divisória em placas de gesso acartonado, resistência ao fogo 30 minutos, espessura 73/48mm - 1ST / 1ST</t>
  </si>
  <si>
    <t>Divisória em placas de gesso acartonado, resistência ao fogo 30 minutos, espessura 73/48mm - 1ST / 1ST LM</t>
  </si>
  <si>
    <t>Divisória em placas de gesso acartonado, resistência ao fogo 30 minutos, espessura 100/70mm - 1ST / 1ST LM</t>
  </si>
  <si>
    <t>Divisória em placas de gesso acartonado, resistência ao fogo 30 minutos, espessura 100/70mm - 1ST / 1ST</t>
  </si>
  <si>
    <t>Divisória em placas de gesso acartonado, resistência ao fogo 30 minutos, espessura 100/70mm - 1RU / 1RU</t>
  </si>
  <si>
    <t>Divisória em placas duplas de gesso acartonado, resistência ao fogo 60 minutos, espessura 120/70mm - 2ST / 2ST LM</t>
  </si>
  <si>
    <t>Divisória cega tipo piso/teto em laminado melamínico de baixa pressão, com coluna estrutural em alumínio extrudado</t>
  </si>
  <si>
    <t>Divisória tipo piso/teto em vidro temperado simples, com coluna estrutural em alumínio extrudado</t>
  </si>
  <si>
    <t>Divisória tipo piso/teto em vidro temperado duplo e micro persianas, com coluna estrutural em alumínio extrudado</t>
  </si>
  <si>
    <t>Porta cega simples com bandeira cega em laminado melamínico de baixa pressão para divisórias modulares, com batentes em alumínio extrudado</t>
  </si>
  <si>
    <t>Divisória em placas duplas de gesso acartonado, resistência ao fogo 120 minutos, espessura 130/70mm - 2RF / 2RF</t>
  </si>
  <si>
    <t>Divisória em placas duplas de gesso acartonado, resistência ao fogo 60 minutos, espessura 120/70mm - 2ST / 2RU</t>
  </si>
  <si>
    <t>Divisória em placas duplas de gesso acartonado, resistência ao fogo 60 minutos, espessura 120/70mm - 2RU / 2RU</t>
  </si>
  <si>
    <t>Divisória em placas duplas de gesso acartonado, resistência ao fogo 60 minutos, espessura 98/48mm - 2ST / 2ST LM</t>
  </si>
  <si>
    <t>Divisória em placas duplas de gesso acartonado, resistência ao fogo 60 minutos, espessura 98/48mm - 2RU / 2RU LM</t>
  </si>
  <si>
    <t>Divisória em placas duplas de gesso acartonado, resistência ao fogo 60 minutos, espessura 98/48mm - 2ST / 2RU LM</t>
  </si>
  <si>
    <t>Fornecimento e montagem de estrutura em aço ASTM-A572 Grau 50, sem pintura</t>
  </si>
  <si>
    <t>Fornecimento e montagem de estrutura tubular em aço ASTM-A572 Grau 50, sem pintura</t>
  </si>
  <si>
    <t>Recolocação de telha em fibrocimento ou CRFS, perfil modulado ou trapezoidal</t>
  </si>
  <si>
    <t>Resina acrílica para piso de granilite</t>
  </si>
  <si>
    <t>Resina epóxi para piso de granilite</t>
  </si>
  <si>
    <t>Resina poliuretano para piso de granilite</t>
  </si>
  <si>
    <t>Revestimento em plaqueta laminada, áreas internas e externas, sem rejunte</t>
  </si>
  <si>
    <t>Rejuntamento de rodapé em placas cerâmicas com cimento branco, altura até 10 cm, juntas acima de 3 até 5 mm</t>
  </si>
  <si>
    <t>Rejuntamento de rodapé em placas cerâmicas com argamassa industrializada para rejunte, altura até 10 cm, juntas acima de 3 até 5 mm</t>
  </si>
  <si>
    <t>Rejuntamento de rodapé em placas cerâmicas com cimento branco, altura até 10 cm, juntas acima de 5 até 10 mm</t>
  </si>
  <si>
    <t>Rejuntamento de rodapé em placas cerâmicas com argamassa industrializada para rejunte, altura até 10 cm, juntas acima de 5 até 10 mm</t>
  </si>
  <si>
    <t>Rodapé cerâmico não esmaltado extrudado alta resistência química e mecânica altura de 10cm, assentado com argamassa industrializada, áreas com altas temperaturas</t>
  </si>
  <si>
    <t>Rejuntamento piso cerâmico extrudado antiácido de 14 mm, com argamassa industrializada à base de bauxita, juntas acima de 3 até 6mm, áreas de altas temperaturas</t>
  </si>
  <si>
    <t>Revestimento em pedra Miracema</t>
  </si>
  <si>
    <t>Rodapé em pedra Miracema com 5,75 cm de altura</t>
  </si>
  <si>
    <t>Rodapé em pedra Miracema com 11,5 cm de altura</t>
  </si>
  <si>
    <t>Fita adesiva antiderrapante com largura de 5 cm</t>
  </si>
  <si>
    <t>Fita adesiva antiderrapante fosforescente com largura de 5 cm</t>
  </si>
  <si>
    <t>Fita adesiva antiderrapante fotoluminescente com largura de 5 cm</t>
  </si>
  <si>
    <t>Forro metálico removível, em painéis de 625 x 625 mm, tipo colmeia</t>
  </si>
  <si>
    <t>Porta macho e fêmea com batente de madeira - 70 x 210 cm</t>
  </si>
  <si>
    <t>Porta macho e fêmea com batente de madeira - 80 x 210 cm</t>
  </si>
  <si>
    <t>Porta macho e fêmea com batente de madeira - 90 x 210 cm</t>
  </si>
  <si>
    <t>Porta macho e fêmea com batente de madeira - 120 x 210 cm</t>
  </si>
  <si>
    <t>Porta macho e fêmea com batente metálico - 70 x 210 cm</t>
  </si>
  <si>
    <t>Porta macho e fêmea com batente metálico - 80 x 210 cm</t>
  </si>
  <si>
    <t>Porta macho e fêmea com batente metálico - 90 x 210 cm</t>
  </si>
  <si>
    <t>Porta macho e fêmea com batente metálico - 120 x 210 cm</t>
  </si>
  <si>
    <t>Porta em laminado fenólico melamínico com batente em alumínio - 80 x 180 cm</t>
  </si>
  <si>
    <t>Porta em laminado fenólico melamínico com batente em alumínio - 60 x 160 cm</t>
  </si>
  <si>
    <t>Porta em laminado fenólico melamínico com acabamento liso, batente de madeira sem revestimento - 70 x 210 cm</t>
  </si>
  <si>
    <t>Porta em laminado fenólico melamínico com acabamento liso, batente de madeira sem revestimento - 80 x 210 cm</t>
  </si>
  <si>
    <t>Porta em laminado fenólico melamínico com acabamento liso, batente de madeira sem revestimento - 90 x 210 cm</t>
  </si>
  <si>
    <t>Porta em laminado fenólico melamínico com acabamento liso, batente de madeira sem revestimento - 120 x 210 cm</t>
  </si>
  <si>
    <t>Porta em laminado fenólico melamínico com acabamento liso, batente de madeira sem revestimento - 140 x 210 cm</t>
  </si>
  <si>
    <t>Porta em laminado melamínico estrutural com acabamento texturizado, batente em alumínio com ferragens - 60 x 180 cm</t>
  </si>
  <si>
    <t>Porta em laminado fenólico melamínico com acabamento liso, batente metálico - 60 x 160 cm</t>
  </si>
  <si>
    <t>Porta em laminado fenólico melamínico com acabamento liso, batente metálico - 70 x 210 cm</t>
  </si>
  <si>
    <t>Porta em laminado fenólico melamínico com acabamento liso, batente metálico - 80 x 210 cm</t>
  </si>
  <si>
    <t>Porta em laminado fenólico melamínico com acabamento liso, batente metálico - 90 x 210 cm</t>
  </si>
  <si>
    <t>Porta em laminado fenólico melamínico com acabamento liso, batente metálico - 120 x 210 cm</t>
  </si>
  <si>
    <t>Porta em laminado fenólico melamínico com acabamento liso, batente metálico - 60 x 100 cm</t>
  </si>
  <si>
    <t>Porta lisa com balcão, batente de madeira, completa - 80 x 210 cm</t>
  </si>
  <si>
    <t>Porta lisa com batente madeira - 60 x 210 cm</t>
  </si>
  <si>
    <t>Porta lisa com batente madeira - 70 x 210 cm</t>
  </si>
  <si>
    <t>Porta lisa com batente madeira - 80 x 210 cm</t>
  </si>
  <si>
    <t>Porta lisa com batente madeira - 90 x 210 cm</t>
  </si>
  <si>
    <t>Porta lisa com batente madeira - 120 x 210 cm</t>
  </si>
  <si>
    <t>Porta lisa com batente madeira - 160 x 210 cm</t>
  </si>
  <si>
    <t>Porta lisa com batente em alumínio, largura 60 cm, altura de 105 a 200 cm</t>
  </si>
  <si>
    <t>Porta lisa com batente em alumínio, largura 80 cm, altura de 105 a 200 cm</t>
  </si>
  <si>
    <t>Porta lisa com batente em alumínio, largura 90 cm, altura de 105 a 200 cm</t>
  </si>
  <si>
    <t>Porta lisa com batente metálico - 60 x 100 cm</t>
  </si>
  <si>
    <t>Porta lisa com batente metálico - 60 x 160 cm</t>
  </si>
  <si>
    <t>Porta lisa com batente metálico - 80 x 160 cm</t>
  </si>
  <si>
    <t>Porta lisa com batente metálico - 70 x 210 cm</t>
  </si>
  <si>
    <t>Porta lisa com batente metálico - 80 x 210 cm</t>
  </si>
  <si>
    <t>Porta lisa com batente metálico - 90 x 210 cm</t>
  </si>
  <si>
    <t>Porta lisa com batente metálico - 120 x 210 cm</t>
  </si>
  <si>
    <t>Porta lisa com batente metálico - 140 x 210 cm</t>
  </si>
  <si>
    <t>Porta lisa com batente metálico - 160 x 210 cm</t>
  </si>
  <si>
    <t>Porta lisa com batente metálico - 60 x 180 cm</t>
  </si>
  <si>
    <t>Porta lisa com batente metálico - 60 x 210 cm</t>
  </si>
  <si>
    <t>Porta lisa para acabamento em verniz, com batente de madeira - 70 x 210 cm</t>
  </si>
  <si>
    <t>Porta lisa para acabamento em verniz, com batente de madeira - 80 x 210 cm</t>
  </si>
  <si>
    <t>Porta lisa para acabamento em verniz, com batente de madeira - 90 x 210 cm</t>
  </si>
  <si>
    <t>Porta lisa para acabamento em verniz, com batente metálico - 70 x 210 cm</t>
  </si>
  <si>
    <t>Porta lisa para acabamento em verniz, com batente metálico - 80 x 210 cm</t>
  </si>
  <si>
    <t>Porta lisa para acabamento em verniz, com batente metálico - 90 x 210 cm</t>
  </si>
  <si>
    <t>Folha de porta macho e fêmea, 70 x 210 cm</t>
  </si>
  <si>
    <t>Folha de porta macho e fêmea, 80 x 210 cm</t>
  </si>
  <si>
    <t>Folha de porta macho e fêmea, 90 x 210 cm</t>
  </si>
  <si>
    <t>Folha de porta lisa comum, 60 x 210 cm</t>
  </si>
  <si>
    <t>Folha de porta lisa comum, 70 x 210 cm</t>
  </si>
  <si>
    <t>Folha de porta lisa comum, 80 x 210 cm</t>
  </si>
  <si>
    <t>Folha de porta lisa comum, 90 x 210 cm</t>
  </si>
  <si>
    <t>Folha de porta em laminado fenólico melamínico com acabamento liso, 70 x 210 cm</t>
  </si>
  <si>
    <t>Folha de porta em laminado fenólico melamínico com acabamento liso, 90 x 210 cm</t>
  </si>
  <si>
    <t>Folha de porta em laminado fenólico melamínico com acabamento liso, 80 x 210 cm</t>
  </si>
  <si>
    <t>Porta corta-fogo classe P.120 de 90 x 210 cm, com uma folha de abrir, completa</t>
  </si>
  <si>
    <t>Tela de proteção tipo mosqueteira em aço galvanizado, com requadro em perfis de ferro</t>
  </si>
  <si>
    <t>Gradil em alumínio natural, sob medida</t>
  </si>
  <si>
    <t>Vidro laminado refletivo de 8mm, composto por lâmina de vidro "float" e metalização na face externa tipo "online"</t>
  </si>
  <si>
    <t>Vidro laminado refletivo de 12mm, composto por lâmina de vidro "float"e metalização na face externa tipo "online"</t>
  </si>
  <si>
    <t>Vidro monolítico refletivo de 4mm, composto por lamina de vidro "float" e metalização na face externa tipo "on line"</t>
  </si>
  <si>
    <t>Vidro monolítico refletivo de 6mm, composto por lamina de vidro "float" e metalização na face externa tipo "on line"</t>
  </si>
  <si>
    <t>Cadeado de latão com cilindro - trava dupla - 25/27mm</t>
  </si>
  <si>
    <t>Cadeado de latão com cilindro - trava dupla - 35/36mm</t>
  </si>
  <si>
    <t>Cadeado de latão com cilindro - trava dupla - 50mm</t>
  </si>
  <si>
    <t>Cadeado de latão com cilindro, de alta segurança com 16 pinos e tetra-chave - 70mm</t>
  </si>
  <si>
    <t>Dobradiça em aço inoxidável de 3" x 2 1/2", para porta de até 25 kg</t>
  </si>
  <si>
    <t>Dobradiça em latão cromado reforçada de 3 1/2" x 3", para porta de até 35 kg</t>
  </si>
  <si>
    <t>Dobradiça em latão cromado, com mola tipo vai e vem, de 3"</t>
  </si>
  <si>
    <t>Fechadura de centro com cilindro para porta em vidro temperado</t>
  </si>
  <si>
    <t>Barra de apoio lateral para lavatório, para pessoas com mobilidade reduzida, em tubo de aço inoxidável de 1.1/2" x 300 mm</t>
  </si>
  <si>
    <t>Placa para sinalização tátil (início ou final) em braile para corrimão</t>
  </si>
  <si>
    <t>Placa para sinalização tátil (pavimento) em braile para corrimão</t>
  </si>
  <si>
    <t>Sinalização com pictograma adesivo de piso 120 x 80 cm, fotoluminescente, para área de resgate</t>
  </si>
  <si>
    <t>Elevador de uso restrito a pessoas com mobilidade reduzida com 02 paradas, capacidade de 225 kg - uso interno em alvenaria</t>
  </si>
  <si>
    <t>Elevador de uso restrito a pessoas com mobilidade reduzida com 03 paradas, capacidade de 225 kg - uso interno em alvenaria</t>
  </si>
  <si>
    <t>Plataforma para elevação até 2,00 m, nas dimensões de 900 x 1400 mm, capacidade de 250 kg- percurso até 1,00 m de altura</t>
  </si>
  <si>
    <t>Plataforma para elevação até 2,00 m, nas dimensões de 900 x 1400 mm, capacidade de 250 kg - percurso superior a 1,00 m de altura</t>
  </si>
  <si>
    <t>Película de controle solar refletiva na cor prata, para aplicação em vidros</t>
  </si>
  <si>
    <t>Isolamento acústico em placas de espuma semirrígida incombustível, com superfície em cunhas anecóicas, espessura de 50 mm</t>
  </si>
  <si>
    <t>Perfil de acabamento com borracha termoplástica vulcanizada contínua flexível, para junta de dilatação de embutir - piso-piso</t>
  </si>
  <si>
    <t>Perfil de acabamento com borracha termoplástica vulcanizada contínua flexível, para junta de dilatação de embutir - piso-parede</t>
  </si>
  <si>
    <t>Perfil de acabamento com borracha termoplástica vulcanizada contínua flexível, para junta de dilatação de embutir - parede-parede ou forro-forro</t>
  </si>
  <si>
    <t>Perfil de acabamento com borracha termoplástica vulcanizada contínua flexível, para junta de dilatação de embutir - parede-parede ou forro-forro - canto</t>
  </si>
  <si>
    <t>Isolamento térmico em espuma elastomérica, espessura de 19 a 26 mm, para tubulação de 3/8" (cobre) ou 1/8" (ferro)</t>
  </si>
  <si>
    <t>Isolamento térmico em espuma elastomérica, espessura de 19 a 26 mm, para tubulação de 3/4" (cobre) ou 3/8" (ferro)</t>
  </si>
  <si>
    <t>Aplicação de papel Kraft</t>
  </si>
  <si>
    <t>Preparo de base para superfície metálica com fundo antioxidante</t>
  </si>
  <si>
    <t>Proteção passiva contra incêndio com tinta intumescente, tempo requerido de resistência ao fogo TRRF = 60 minutos - aplicação em estrutura metálica</t>
  </si>
  <si>
    <t>Proteção passiva contra incêndio com tinta intumescente, tempo requerido de resistência ao fogo TRRF = 120 minutos - aplicação em estrutura metálica.</t>
  </si>
  <si>
    <t>Proteção passiva contra incêndio com tinta indumescente, tempo requerido de resistência ao fogo TRRF = 60 minutos - aplicação em painéis de gesso acartonado</t>
  </si>
  <si>
    <t>Proteção passiva contra incêndio com tinta indumescente, tempo requerido de resistência ao fogo TRRF = 120 minutos - aplicação em painéis de gesso acartonado</t>
  </si>
  <si>
    <t>Árvore ornamental tipo Manacá-da-serra</t>
  </si>
  <si>
    <t>Corte, recorte e remoção de árvore  inclusive as raízes - diâmetro (DAP)&gt;5cm&lt;15cm</t>
  </si>
  <si>
    <t>Corte, recorte e remoção de árvore inclusive as raízes - diâmetro (DAP)&gt;15cm&lt;30cm</t>
  </si>
  <si>
    <t>Corte, recorte e remoção de árvore inclusive as raízes - diâmetro (DAP)&gt;30cm&lt;45cm</t>
  </si>
  <si>
    <t>Corte, recorte e remoção de árvore inclusive as raízes - diâmetro (DAP)&gt;45cm&lt;60cm</t>
  </si>
  <si>
    <t>Corte, recorte e remoção de árvore inclusive as raízes - diâmetro (DAP)&gt;60cm&lt;100cm</t>
  </si>
  <si>
    <t>Corte, recorte e remoção de árvore inclusive as raízes - diâmetro (DAP) acima de 100 cm</t>
  </si>
  <si>
    <t>Para-raios de distribuição, classe 12 kV/5 kA, completo, encapsulado com polímero</t>
  </si>
  <si>
    <t>Para-raios de distribuição, classe 12 kV/10 kA, completo, encapsulado com polímero</t>
  </si>
  <si>
    <t>Para-raios de distribuição, classe 15 kV/5 kA, completo, encapsulado com polímero</t>
  </si>
  <si>
    <t>Para-raios de distribuição, classe 15 kV/10 kA, completo, encapsulado com polímero</t>
  </si>
  <si>
    <t>Para-raios de distribuição, classe 21 kV/5 kA, completo, encapsulado com polímero</t>
  </si>
  <si>
    <t>Grupo gerador carenado com potência de 150/136 kVA, variação de + ou - 5% - completo</t>
  </si>
  <si>
    <t>Chave seccionadora sob carga, tripolar, acionamento rotativo, com prolongador, sem porta-fusível, de 160 A</t>
  </si>
  <si>
    <t>Chave seccionadora sob carga, tripolar, acionamento rotativo, com prolongador, sem porta-fusível, de 250 A</t>
  </si>
  <si>
    <t>Chave seccionadora sob carga, tripolar, acionamento rotativo, com prolongador, sem porta-fusível, de 400 A</t>
  </si>
  <si>
    <t>Chave seccionadora sob carga, tripolar, acionamento rotativo, com prolongador, sem porta-fusível, de 630 A</t>
  </si>
  <si>
    <t>Chave seccionadora sob carga, tripolar, acionamento rotativo, com prolongador, sem porta-fusível, de 1000 A</t>
  </si>
  <si>
    <t>Chave seccionadora sob carga, tripolar, acionamento rotativo, com prolongador, sem porta-fusível, de 1250 A</t>
  </si>
  <si>
    <t>Chave seccionadora sob carga, tripolar, acionamento tipo punho, com porta-fusível até NH-00-160 A - sem fusíveis</t>
  </si>
  <si>
    <t>Dispositivo diferencial residual de 25 A x 30 mA - 2 polos</t>
  </si>
  <si>
    <t>Dispositivo diferencial residual de 40 A x 30 mA - 2 polos</t>
  </si>
  <si>
    <t>Dispositivo diferencial residual de 25 A x 30 mA - 4 polos</t>
  </si>
  <si>
    <t>Dispositivo diferencial residual de 40 A x 30 mA - 4 polos</t>
  </si>
  <si>
    <t>Dispositivo diferencial residual de 63 A x 30 mA - 4 polos</t>
  </si>
  <si>
    <t>Dispositivo diferencial residual de 80 A x 30 mA - 4 polos</t>
  </si>
  <si>
    <t>Dispositivo diferencial residual de 100 A x 30 mA - 4 polos</t>
  </si>
  <si>
    <t>Dispositivo diferencial residual de 125 A x 30 mA - 4 polos</t>
  </si>
  <si>
    <t>Dispositivo diferencial residual de 25 A x 300 mA - 4 polos</t>
  </si>
  <si>
    <t>Régua de bornes para 9 polos de 600 V / 50 A</t>
  </si>
  <si>
    <t>Supressor de surto monofásico, Fase-Terra, In 4 a 11 kA, Imax. de surto de 12 até 15 kA</t>
  </si>
  <si>
    <t>Supressor de surto monofásico, Fase-Terra, In &gt; ou = 20 kA, Imax. de surto de 50 até 80 Ka</t>
  </si>
  <si>
    <t>Disjuntor em caixa moldada bipolar, térmico e magnético fixos - 600V - de 150A para 120/240Vca - 25KA e para 380/440Vca - 18KA</t>
  </si>
  <si>
    <t>Saída lateral simples, diâmetro de 1´</t>
  </si>
  <si>
    <t>Perfilado perfurado 38 x 38 mm em chapa #14 pré-zincada, com acessórios</t>
  </si>
  <si>
    <t>Perfilado perfurado 38 x 76 mm em chapa #14 pré-zincada, com acessórios</t>
  </si>
  <si>
    <t>Rodapé técnico triplo e tampa com pintura eletrostática</t>
  </si>
  <si>
    <t>Tê triplo de 90°, horizontal ou vertical e tampa com pintura eletrostática</t>
  </si>
  <si>
    <t>Rodapé técnico duplo e tampa com pintura eletrostática</t>
  </si>
  <si>
    <t>Poste condutor metálico para distribuição, com suporte para tomadas elétricas e RJ, com pintura eletrostática, altura de 3,00 m</t>
  </si>
  <si>
    <t>Cabo de alumínio nu com alma de aço CAA, 1/0 AWG - Raven</t>
  </si>
  <si>
    <t>Cabo de alumínio nu com alma de aço CAA, 4 AWG - Swan</t>
  </si>
  <si>
    <t>Cabo de alumínio nu sem alma de aço CA, 2 AWG - Iris</t>
  </si>
  <si>
    <t>Cabo de alumínio nu sem alma de aço CA, 2/0 AWG - Aster</t>
  </si>
  <si>
    <t>Cabo coaxial tipo RG 6</t>
  </si>
  <si>
    <t>Cabo coaxial tipo RG 11</t>
  </si>
  <si>
    <t>Cabo coaxial tipo RG 59</t>
  </si>
  <si>
    <t>Cabo coaxial tipo RGC 06</t>
  </si>
  <si>
    <t>Cabo coaxial tipo RGC 59</t>
  </si>
  <si>
    <t>Cabo para rede U/UTP 23 AWG com 4 pares - categoria 6A</t>
  </si>
  <si>
    <t>Cabo para rede 24 AWG com 4 pares, categoria 6</t>
  </si>
  <si>
    <t>Recolocação de condutor aparente com diâmetro externo até 6,5 mm</t>
  </si>
  <si>
    <t>Conector prensa-cabo de 3/4´</t>
  </si>
  <si>
    <t>Recolocação de condutor aparente com diâmetro externo acima de 6,5 mm</t>
  </si>
  <si>
    <t>Cabo óptico de terminação, 2 fibras, 50/125 µm - uso interno/externo</t>
  </si>
  <si>
    <t>Cabo óptico multimodo, 4 fibras, 50/125 µm - uso interno/externo</t>
  </si>
  <si>
    <t>Cabo óptico multimodo, 6 fibras, 50/125 µm - uso interno/externo</t>
  </si>
  <si>
    <t>Cabo óptico multimodo, núcleo geleado, 4 fibras, 50/125 µm - uso externo</t>
  </si>
  <si>
    <t>Cabo óptico multimodo, núcleo geleado, 6 fibras, 50/125 µm - uso externo</t>
  </si>
  <si>
    <t>Cabo torcido flexível de 2 x 2,5 mm², isolação em PVC antichama</t>
  </si>
  <si>
    <t>Caixa de ferro estampada 4´ x 2´</t>
  </si>
  <si>
    <t>Caixa de ferro estampada 4´ x 4´</t>
  </si>
  <si>
    <t>Caixa de ferro estampada octogonal fundo móvel 4´ x 4´</t>
  </si>
  <si>
    <t>Caixa de ferro estampada octogonal de 3´ x 3´</t>
  </si>
  <si>
    <t>Caixa de tomada em alumínio para piso 4´ x 4´</t>
  </si>
  <si>
    <t>Caixa de passagem em chapa, com tampa parafusada, 100 x 100 x 80 mm</t>
  </si>
  <si>
    <t>Caixa de passagem em chapa, com tampa parafusada, 150 x 150 x 80 mm</t>
  </si>
  <si>
    <t>Caixa de passagem em chapa, com tampa parafusada, 200 x 200 x 100 mm</t>
  </si>
  <si>
    <t>Caixa de passagem em chapa, com tampa parafusada, 300 x 300 x 120 mm</t>
  </si>
  <si>
    <t>Caixa de passagem em chapa, com tampa parafusada, 400 x 400 x 150 mm</t>
  </si>
  <si>
    <t>Caixa de passagem em chapa, com tampa parafusada, 500 x 500 x 150 mm</t>
  </si>
  <si>
    <t>Caixa de passagem em poliamida, 234 x 174 x 90 mm</t>
  </si>
  <si>
    <t>Caixa de passagem em poliamida, 460 x 380 x 120 mm</t>
  </si>
  <si>
    <t>Caixa em alumínio fundido à prova de tempo, umidade, gases, vapores e pó, 150 x 150 x 150 mm</t>
  </si>
  <si>
    <t>Caixa em alumínio fundido à prova de tempo, umidade, gases, vapores e pó, 200 x 200 x 200 mm</t>
  </si>
  <si>
    <t>Caixa em alumínio fundido à prova de tempo, umidade, gases, vapores e pó, 240 x 240 x 150 mm</t>
  </si>
  <si>
    <t>Caixa em alumínio fundido à prova de tempo, umidade, gases, vapores e pó, 445 x 350 x 220 mm</t>
  </si>
  <si>
    <t>Caixa de passagem em alumínio fundido à prova de tempo, 100 x 100 mm</t>
  </si>
  <si>
    <t>Caixa de passagem em alumínio fundido à prova de tempo, 200 x 200 mm</t>
  </si>
  <si>
    <t>Caixa de passagem em alumínio fundido à prova de tempo, 300 x 300 mm</t>
  </si>
  <si>
    <t>Tomada para telefone 4P - padrão TELEBRÁS, com placa</t>
  </si>
  <si>
    <t>Tomada RJ 11 para telefone, sem placa</t>
  </si>
  <si>
    <t>Tomada RJ 45 para rede de dados, com placa</t>
  </si>
  <si>
    <t>Tomada 3P+T de 32 A, blindada industrial de sobrepor negativa</t>
  </si>
  <si>
    <t>Tomada 3P+T de 63 A, blindada industrial de embutir</t>
  </si>
  <si>
    <t>Tomada de canaleta/perfilado universal 2P+T, com caixa e tampa</t>
  </si>
  <si>
    <t>Plugue e tomada 2P+T de 16 A de sobrepor - 380 / 440 V</t>
  </si>
  <si>
    <t>Plugue e tomada 2P+T de 32 A de sobrepor - 380 / 440 V</t>
  </si>
  <si>
    <t>Plugue e tomada 3P+T de 125 A de sobrepor - 380 / 440 V</t>
  </si>
  <si>
    <t>Tomada de energia quadrada com rabicho de 10 A - 250 V , para instalação em painel / rodapé / caixa de tomadas</t>
  </si>
  <si>
    <t>Tomada 2P+T de 10 A - 250 V, completa</t>
  </si>
  <si>
    <t>Tomada 2P+T de 20 A - 250 V, completa</t>
  </si>
  <si>
    <t>Conjunto 2 tomadas 2P+T de 10 A, completo</t>
  </si>
  <si>
    <t>Conjunto 1 interruptor simples e 1 tomada 2P+T de 10 A, completo</t>
  </si>
  <si>
    <t>Conjunto 2 interruptores simples e 1 tomada 2P+T de 10 A, completo</t>
  </si>
  <si>
    <t>Interruptor com 1 tecla simples e placa</t>
  </si>
  <si>
    <t>Interruptor com 2 teclas simples e placa</t>
  </si>
  <si>
    <t>Interruptor com 3 teclas simples e placa</t>
  </si>
  <si>
    <t>Interruptor com 1 tecla paralelo e placa</t>
  </si>
  <si>
    <t>Interruptor com 2 teclas paralelo e placa</t>
  </si>
  <si>
    <t>Interruptor com 2 teclas, 1 simples, 1 paralelo e placa</t>
  </si>
  <si>
    <t>Interruptor com 3 teclas, 2 simples, 1 paralelo e placa</t>
  </si>
  <si>
    <t>Interruptor com 3 teclas, 1 simples, 2 paralelo e placa</t>
  </si>
  <si>
    <t>Interruptor bipolar paralelo, 1 tecla dupla e placa</t>
  </si>
  <si>
    <t>Interruptor bipolar simples, 1 tecla dupla e placa</t>
  </si>
  <si>
    <t>Pulsador 2 A - 250 V, para minuteria com placa</t>
  </si>
  <si>
    <t>Variador de luminosidade rotativo até 1000 W, 127/220 V, com placa</t>
  </si>
  <si>
    <t>Sensor de presença para teto, com fotocélula, para lâmpada qualquer</t>
  </si>
  <si>
    <t>Sensor de presença infravermelho passivo e microondas, alcance de 12 m - sem fio</t>
  </si>
  <si>
    <t>Condulete metálico de 1/2´</t>
  </si>
  <si>
    <t>Condulete metálico de 3/4´</t>
  </si>
  <si>
    <t>Condulete metálico de 1´</t>
  </si>
  <si>
    <t>Condulete metálico de 1 1/4´</t>
  </si>
  <si>
    <t>Condulete metálico de 1 1/2´</t>
  </si>
  <si>
    <t>Condulete metálico de 2´</t>
  </si>
  <si>
    <t>Condulete metálico de 2 1/2´</t>
  </si>
  <si>
    <t>Condulete metálico de 3´</t>
  </si>
  <si>
    <t>Condulete metálico de 4´</t>
  </si>
  <si>
    <t>Condulete em PVC de 3/4´ - com tampa</t>
  </si>
  <si>
    <t>Condulete em PVC de 1´ - com tampa</t>
  </si>
  <si>
    <t>Caixa em PVC de 4´ x 2´</t>
  </si>
  <si>
    <t>Caixa em PVC de 4´ x 4´</t>
  </si>
  <si>
    <t>Caixa em PVC octogonal de 4´ x 4´</t>
  </si>
  <si>
    <t>Contator de potência 12 A - 1na+1nf</t>
  </si>
  <si>
    <t>Contator de potência 9 A - 2na+2nf</t>
  </si>
  <si>
    <t>Contator de potência 12 A - 2na+2nf</t>
  </si>
  <si>
    <t>Contator de potência 16 A - 2na+2nf</t>
  </si>
  <si>
    <t>Contator de potência 22 A/25 A - 2na+2nf</t>
  </si>
  <si>
    <t>Contator de potência 32 A - 2na+2nf</t>
  </si>
  <si>
    <t>Contator de potência 38/40 A - 2na+2nf</t>
  </si>
  <si>
    <t>Contator de potência 50 A - 2na+2nf</t>
  </si>
  <si>
    <t>Contator de potência 63 A - 2na+2nf</t>
  </si>
  <si>
    <t>Contator de potência 110 A - 2na+2nf</t>
  </si>
  <si>
    <t>Contator de potência 150 A - 2na+2nf</t>
  </si>
  <si>
    <t>Contator de potência 220 A - 2na+2nf</t>
  </si>
  <si>
    <t>Minicontator auxiliar - 4na</t>
  </si>
  <si>
    <t>Contator auxiliar - 2na+2nf</t>
  </si>
  <si>
    <t>Contator auxiliar - 4na+4nf</t>
  </si>
  <si>
    <t>Relé fotoelétrico 50/60 Hz 110/220 V - 1200 VA, completo</t>
  </si>
  <si>
    <t>Relé bimetálico de sobrecarga para acoplamento direto, faixas de ajuste de 9,0/12 A</t>
  </si>
  <si>
    <t>Relé bimetálico de sobrecarga para acoplamento direto, faixas de ajuste de 20/32 A até 50/63 A</t>
  </si>
  <si>
    <t>Relé bimetálico de sobrecarga para acoplamento direto, faixas de ajuste de 0,4/0,63 A até 16,0/25,0 A</t>
  </si>
  <si>
    <t>Relé de tempo eletrônico de 0,6 até 6 segs. - 220V - 50/60 Hz</t>
  </si>
  <si>
    <t>Relé supervisor trifásico contra falta de fase, inversão de fase e mínima tensão</t>
  </si>
  <si>
    <t>Relé de sobrecorrente eletromecânico até 120A tipo BG, conjunto de 3 unidades</t>
  </si>
  <si>
    <t>Relé de tempo eletrônico de 1,5 a 15 min. - 110V - 50/60Hz</t>
  </si>
  <si>
    <t>Relé supervisor monofásico detector de mínima tensão</t>
  </si>
  <si>
    <t>Relé de tempo eletrônico cíclico regulável, 110/127 V - 48/63 Hz</t>
  </si>
  <si>
    <t>Relé de sobrecarga eletrônico para acoplamento direto, faixa de ajuste de 55 até 250 A</t>
  </si>
  <si>
    <t>Relé de tempo eletrônico de 3 - 30seg 220V 50/60Hz</t>
  </si>
  <si>
    <t>Relé de impulso bipolar, 16 A, 250 V CA</t>
  </si>
  <si>
    <t>Chave comutadora/seletora com 1 polo e 3 posições para 63 A</t>
  </si>
  <si>
    <t>Chave comutadora/seletora com 1 polo e 3 posições para 25 A</t>
  </si>
  <si>
    <t>Chave comutadora/seletora com 2 polos e 2 posições para 25 A</t>
  </si>
  <si>
    <t>Chave comutadora/seletora com 1 pólo e 2 posições para 25 A</t>
  </si>
  <si>
    <t>Chave comutadora/seletora com 3 polos e 3 posições para 25 A</t>
  </si>
  <si>
    <t>Chave comutadora para amperímetro</t>
  </si>
  <si>
    <t>Amperímetro de ferro móvel de 96 x 96 mm, para ligação em transformador de corrente, escala fixa de 0 A/50 A até 0 A/2,0 kA</t>
  </si>
  <si>
    <t>Chave comutadora para voltímetro</t>
  </si>
  <si>
    <t>Voltímetro de ferro móvel de 96 x 96 mm, escalas variáveis de 0/150 V, 0/250 V, 0/300 V, 0/500 V e 0/600 V</t>
  </si>
  <si>
    <t>Plugue com 3P+T de 63 A, 220/240 V, industrial</t>
  </si>
  <si>
    <t>Sinalizador com lâmpada</t>
  </si>
  <si>
    <t>Botão de comando duplo sem sinalizador</t>
  </si>
  <si>
    <t>Botão de comando duplo com sinalizador</t>
  </si>
  <si>
    <t>Botoeira com retenção para quadro/painel</t>
  </si>
  <si>
    <t>Botoeira de comando liga-desliga, sem sinalização</t>
  </si>
  <si>
    <t>Alarme sonoro bitonal 220 V para painel de comando</t>
  </si>
  <si>
    <t>Placa de 4´ x 2´</t>
  </si>
  <si>
    <t>Placa de 4´ x 4´</t>
  </si>
  <si>
    <t>Chave de boia normalmente fechada ou aberta</t>
  </si>
  <si>
    <t>Plugue com 3P+T de 32A, 220/240V, industrial</t>
  </si>
  <si>
    <t>Plugue com 3P+N+T de 63A, 220/240V, industrial</t>
  </si>
  <si>
    <t>Plugue com 2P+T de 10A, 250V</t>
  </si>
  <si>
    <t>Plugue prolongador com 2P+T de 10A, 250V</t>
  </si>
  <si>
    <t>Chave de nível tipo boia pendular (pera), com contato microswitch</t>
  </si>
  <si>
    <t>Placa/espelho em latão escovado 4´ x 4´, para 02 tomadas elétrica</t>
  </si>
  <si>
    <t>Placa/espelho em latão escovado 4´ x 4´, para 01 tomada elétrica</t>
  </si>
  <si>
    <t>Placa/espelho em latão escovado 4´ x 4´, para tomada de lógica RJ-45</t>
  </si>
  <si>
    <t>Lâmpada led tubular T8 com base G13, de 750 até 940 Im - 9 W</t>
  </si>
  <si>
    <t>Lâmpada led tubular T8 com base G13, de 1600 até 1943 Im - 18 W</t>
  </si>
  <si>
    <t>Lâmpada led tubular HO T8 com base G13, de 3400 até 3780 Im - 36 a 40 W</t>
  </si>
  <si>
    <t>Receptáculo de porcelana com parafuso de fixação com rosca E-27</t>
  </si>
  <si>
    <t>Receptáculo de porcelana com parafuso de fixação com rosca E-40</t>
  </si>
  <si>
    <t>Trilho eletrificado de alimentação com 1 circuito, em alumínio com pintura na cor branco, inclusive acessórios</t>
  </si>
  <si>
    <t>Soquete convencional para lâmpada fluorescente</t>
  </si>
  <si>
    <t>Soquete antivibratório para lâmpada fluorescente com placa de pressão e fixação</t>
  </si>
  <si>
    <t>Lâmpada mista, base E27 de 160 W</t>
  </si>
  <si>
    <t>Lâmpada mista, base E27 ou E40 de 250 W</t>
  </si>
  <si>
    <t>Lâmpada mista, base E40 de 500 W</t>
  </si>
  <si>
    <t>Lâmpada de vapor de sódio elipsoidal, base E27 de 70 W</t>
  </si>
  <si>
    <t>Lâmpada de vapor de sódio elipsoidal ou tubular, base E40 de 150 W</t>
  </si>
  <si>
    <t>Lâmpada de vapor de sódio elipsoidal ou tubular, base E40 de 250 W</t>
  </si>
  <si>
    <t>Lâmpada de vapor de sódio elipsoidal ou tubular, base E40 de 400 W</t>
  </si>
  <si>
    <t>Lâmpada fluorescente compacta eletrônica, base E27 com 59W a 65W de potência</t>
  </si>
  <si>
    <t>Lâmpada de vapor metálico elipsoidal, base E40 de 250 W</t>
  </si>
  <si>
    <t>Lâmpada de vapor metálico elipsoidal, base E40 de 400 W</t>
  </si>
  <si>
    <t>Lâmpada de vapor metálico tubular, base G12 de 70 W</t>
  </si>
  <si>
    <t>Lâmpada de vapor metálico tubular, base G12 de 150 W</t>
  </si>
  <si>
    <t>Lâmpada de vapor metálico tubular, base RX7s bilateral de 70 W</t>
  </si>
  <si>
    <t>Lâmpada halógena refletora PAR20, base E27 de 50 W - 220 V</t>
  </si>
  <si>
    <t>Lâmpada halógena refletora PAR20, base E27 de 50 W - 110 V</t>
  </si>
  <si>
    <t>Lâmpada halógena refletora PAR30, base E27 de 75 W - 220 V</t>
  </si>
  <si>
    <t>Lâmpada halógena com refletor dicroico, de 50 W - 12 V</t>
  </si>
  <si>
    <t>Lâmpada halógena tubular, base R7s bilateral de 150 W - 110 ou 220 V</t>
  </si>
  <si>
    <t>Lâmpada halógena tubular, base R7s bilateral de 300 W - 110 ou 220 V</t>
  </si>
  <si>
    <t>Lâmpada halógena tubular, base R7s bilateral de 500 W - 110 ou 220 V</t>
  </si>
  <si>
    <t>Lâmpada fluorescente tubular, base bipino bilateral de 14 W</t>
  </si>
  <si>
    <t>Lâmpada fluorescente tubular, base bipino bilateral de 15 W</t>
  </si>
  <si>
    <t>Lâmpada fluorescente tubular, base bipino bilateral de 16 W</t>
  </si>
  <si>
    <t>Lâmpada fluorescente tubular, base bipino bilateral de 20 W</t>
  </si>
  <si>
    <t>Lâmpada fluorescente tubular, base bipino bilateral de 28 W</t>
  </si>
  <si>
    <t>Lâmpada fluorescente tubular, base bipino bilateral de 32 W</t>
  </si>
  <si>
    <t>Lâmpada fluorescente tubular, base bipino bilateral de 32 W, com camada trifósforo</t>
  </si>
  <si>
    <t>Lâmpada fluorescente tubular "HO", base bipino bilateral de 110 W</t>
  </si>
  <si>
    <t>Lâmpada fluorescente compacta eletrônica "2U", base E27 de 9 W - 110 ou 220 V</t>
  </si>
  <si>
    <t>Lâmpada fluorescente compacta eletrônica "2U", base E27 de 11 W - 110 ou 220 V</t>
  </si>
  <si>
    <t>Lâmpada fluorescente compacta eletrônica "3U", base E27 de 15 W - 110 ou 220 V</t>
  </si>
  <si>
    <t>Lâmpada fluorescente compacta eletrônica "3U", base E27 de 20 W - 110 ou 220 V</t>
  </si>
  <si>
    <t>Lâmpada fluorescente compacta eletrônica "3U", base E27 de 23 W - 110 ou 220 V</t>
  </si>
  <si>
    <t>Lâmpada fluorescente compacta eletrônica "3U", base E27 de 25 W - 110 ou 220 V</t>
  </si>
  <si>
    <t>Lâmpada fluorescente compacta "1U", base G-23 de 9 W</t>
  </si>
  <si>
    <t>Lâmpada fluorescente compacta "2U", base G-24D-2 de 18 W</t>
  </si>
  <si>
    <t>Lâmpada fluorescente compacta "2U", base G-24D-3 de 26 W</t>
  </si>
  <si>
    <t>Lâmpada fluorescente compacta longa "1U", base 2G11 de 36 W</t>
  </si>
  <si>
    <t>Lâmpada fluorescente compacta"2U", base G24q-2 de 18 W</t>
  </si>
  <si>
    <t>Lâmpada fluorescente compacta´2U´, base G24q-3 de 26 W</t>
  </si>
  <si>
    <t>Transformador eletrônico para lâmpada halógena dicroica de 50 W - 220 V</t>
  </si>
  <si>
    <t>Reator eletromagnético de alto fator de potência, para lâmpada vapor de sódio 70 W / 220 V</t>
  </si>
  <si>
    <t>Reator eletromagnético de alto fator de potência, para lâmpada vapor de sódio 150 W / 220 V</t>
  </si>
  <si>
    <t>Reator eletromagnético de alto fator de potência, para lâmpada vapor de sódio 250 W / 220 V</t>
  </si>
  <si>
    <t>Reator eletromagnético de alto fator de potência, para lâmpada vapor de sódio 400 W / 220 V</t>
  </si>
  <si>
    <t>Reator eletromagnético de alto fator de potência, para lâmpada vapor de sódio 1000 W / 220 V</t>
  </si>
  <si>
    <t>Reator eletromagnético de alto fator de potência, para lâmpada vapor metálico 70 W / 220 V</t>
  </si>
  <si>
    <t>Reator eletromagnético de alto fator de potência, para lâmpada vapor metálico 150 W / 220 V</t>
  </si>
  <si>
    <t>Reator eletromagnético de alto fator de potência, para lâmpada vapor metálico 250 W / 220 V</t>
  </si>
  <si>
    <t>Reator eletromagnético de alto fator de potência, para lâmpada vapor metálico 400 W / 220 V</t>
  </si>
  <si>
    <t>Reator eletrônico de alto fator de potência com partida instantânea, para uma lâmpada fluorescente tubular, base bipino bilateral, 32 W - 127 V / 220 V</t>
  </si>
  <si>
    <t>Reator eletrônico de alto fator de potência com partida instantânea, para uma lâmpada fluorescente tubular, base bipino bilateral, 15 W - 127V / 220 V</t>
  </si>
  <si>
    <t>Reator eletrônico de alto fator de potência com partida instantânea, para duas lâmpadas fluorescentes tubulares, base bipino bilateral, 16 W - 127 V / 220 V</t>
  </si>
  <si>
    <t>Reator eletrônico de alto fator de potência com partida instantânea, para uma lâmpada fluorescente tubular, base bipino bilateral, 20 W - 127V / 220 V</t>
  </si>
  <si>
    <t>Reator eletrônico de alto fator de potência com partida instantânea, para duas lâmpadas fluorescentes tubulares, base bipino bilateral, 28 W - 127 V - 220 V</t>
  </si>
  <si>
    <t>Reator eletrônico de alto fator de potência com partida instantânea, para duas lâmpadas fluorescentes tubulares, base bipino bilateral, 32 W - 127 V / 220 V</t>
  </si>
  <si>
    <t>Reator eletrônico de alto fator de potência com partida instantânea, para uma lâmpada fluorescente tubular "HO", base bipino bilateral, 110 W - 220 V</t>
  </si>
  <si>
    <t>Reator eletrônico de alto fator de potência com partida instantânea, para duas lâmpadas fluorescentes tubulares "HO", base bipino bilateral, 110 W - 220 V</t>
  </si>
  <si>
    <t>Reator eletrônico de alto fator de potência com partida instantânea, para uma lâmpada fluorescente compacta "2U", base G24q-2, 18W - 220 V</t>
  </si>
  <si>
    <t>Reator eletrônico de alto fator de potência com partida instantânea, para uma lâmpada fluorescente compacta"2U", base G24q-3, 26 W - 220 V</t>
  </si>
  <si>
    <t>Reator eletrônico de alto fator de potência com partida instantânea, para duas lâmpadas fluorescentes compactas"2U", base G24q-2, 18 W - 220 V</t>
  </si>
  <si>
    <t>Reator eletrônico de alto fator de potência com partida instantânea, para duas lâmpadas fluorescentes compactas"2U", base G24q-3, 26 W - 220 V</t>
  </si>
  <si>
    <t>Reator eletrônico de alto fator de potência com partida instantânea, para duas lâmpadas fluorescentes compactas longas "1U", base 2G11, 36 W - 220 V</t>
  </si>
  <si>
    <t>Braço em tubo de ferro galvanizado de 1´ x 1,00 m para fixação de uma luminária</t>
  </si>
  <si>
    <t>Cruzeta reforçada em ferro galvanizado para fixação de quatro luminárias</t>
  </si>
  <si>
    <t>Cruzeta reforçada em ferro galvanizado para fixação de duas luminárias</t>
  </si>
  <si>
    <t>Poste telecônico curvo em aço SAE 1010/1020 galvanizado a fogo, altura de 7,0 m</t>
  </si>
  <si>
    <t>Poste telecônico curvo duplo em aço SAE 1010/1020 galvanizado a fogo, altura de 9,00 m</t>
  </si>
  <si>
    <t>Poste telecônico curvo em aço SAE 1010/1020 galvanizado a fogo, altura de 8,00 m</t>
  </si>
  <si>
    <t>Poste telecônico curvo em aço SAE 1010/1020 galvanizado a fogo, altura de 10,00 m</t>
  </si>
  <si>
    <t>Poste telecônico reto em aço SAE 1010/1020 galvanizado a fogo, altura de 15,00 m</t>
  </si>
  <si>
    <t>Poste telecônico reto em aço SAE 1010/1020 galvanizado a fogo, altura de 10,00 m</t>
  </si>
  <si>
    <t>Poste telecônico reto em aço SAE 1010/1020 galvanizado a fogo, altura de 8,00 m</t>
  </si>
  <si>
    <t>Poste telecônico reto em aço SAE 1010/1020 galvanizado a fogo, altura de 9,00 m</t>
  </si>
  <si>
    <t>Poste telecônico em aço SAE 1010/1020 galvanizado a fogo, com espera para uma luminária, altura de 3,00 m</t>
  </si>
  <si>
    <t>Poste telecônico em aço SAE 1010/1020 galvanizado a fogo, com espera para duas luminárias, altura de 3,00 m</t>
  </si>
  <si>
    <t>Poste telecônico reto em aço SAE 1010/1020 galvanizado a fogo, altura de 12,00 m</t>
  </si>
  <si>
    <t>Poste telecônico reto em aço SAE 1010/1020 galvanizado a fogo, altura de 6,00 m</t>
  </si>
  <si>
    <t>Poste tubular reto em aço SAE 1010/1020, seção quadrada, altura de 7,50 m</t>
  </si>
  <si>
    <t>Poste telecônico curvo duplo para duas luminárias, em aço SAE 1010/1020 galvanizado a fogo, altura de 10,00 metros</t>
  </si>
  <si>
    <t>Poste telecônico reto em aço galvanizado a fogo, com base - altura de 7,00 m</t>
  </si>
  <si>
    <t>Poste telecônico reto em aço SAE 1010/1020 galvanizado a fogo, altura de 4,00 m</t>
  </si>
  <si>
    <t>Luminária fechada para iluminação pública tipo pétala pequena</t>
  </si>
  <si>
    <t>Luminária com corpo em tubo de alumínio tipo balizador para uso externo</t>
  </si>
  <si>
    <t>Luminária retangular fechada para iluminação externa em poste, tipo pétala grande</t>
  </si>
  <si>
    <t>Luminária retangular fechada para iluminação externa em poste, tipo pétala pequena</t>
  </si>
  <si>
    <t>Luminária arandela retangular fechada para iluminação externa, tipo pétala pequena</t>
  </si>
  <si>
    <t>Luminária pública fechada tipo pétala, com alojamento para reator, com abertura na parte superior</t>
  </si>
  <si>
    <t>Suporte tubular de fixação em poste para 1 luminária tipo pétala</t>
  </si>
  <si>
    <t>Suporte tubular de fixação em poste para 2 luminárias tipo pétala</t>
  </si>
  <si>
    <t>Suporte tubular de fixação em poste para 3 luminárias tipo pétala</t>
  </si>
  <si>
    <t>Suporte tubular de fixação em poste para 4 luminárias tipo pétala</t>
  </si>
  <si>
    <t>Luminária led retangular para poste de 10.800 até 13.530 lm, eficiência mínima 90 lm/W</t>
  </si>
  <si>
    <t>Luminária led retangular para parede/piso de 10.800 até 13.530 lm, eficiência mínima 90 lm/W</t>
  </si>
  <si>
    <t>Luminária led retangular para poste de 4.750 até 7.800 lm, eficiência mínima 95 lm/W</t>
  </si>
  <si>
    <t>Projetor retangular fechado, com alojamento para reator, para lâmpadas vapor metálico ou vapor de sódio de 150 a 400 W</t>
  </si>
  <si>
    <t>Projetor retangular fechado, para lâmpadas vapor de sódio 1000 W e vapor metálico 2000 W</t>
  </si>
  <si>
    <t>Projetor retangular fechado, para lâmpadas vapor metálico 70/150W e halógena 300/500W</t>
  </si>
  <si>
    <t>Projetor retangular fechado, para lâmpadas vapor metálico e sódio 250/400W</t>
  </si>
  <si>
    <t>Projetor cônico fechado, para lâmpadas vapor metálico e sódio 250/400W, mista 250/500W</t>
  </si>
  <si>
    <t>Projetor retangular fechado, uso abrigado, para lâmpadas vapor metálico e sódio 250/400W</t>
  </si>
  <si>
    <t>Projetor retangular fechado, para lâmpada halógena de 1000 W</t>
  </si>
  <si>
    <t>Projetor de sobrepor com foco orientável, para lâmpada vapor metálico ou vapor de sódio 250/400 W</t>
  </si>
  <si>
    <t>Luminária blindada, retangular, de embutir para lâmpada mista 160 W</t>
  </si>
  <si>
    <t>Luminária blindada de sobrepor ou pendente em calha fechada para 1 lâmpada fluorescente de 32/36/40W</t>
  </si>
  <si>
    <t>Luminária blindada de sobrepor ou pendente em calha fechada para 2 lâmpadas fluorescentes de 32/36/40W</t>
  </si>
  <si>
    <t>Luminária blindada arandela 45º e 90º, para lâmpadas mista, vapor metálico, de mercúrio, vapor de sódio e fluorescente compacta</t>
  </si>
  <si>
    <t>Luminária blindada, arandela 45° e 90°, para lâmpada fluorescente compacta</t>
  </si>
  <si>
    <t>Luminária blindada, oval, de sobrepor ou arandela para lâmpada fluorescentes compacta</t>
  </si>
  <si>
    <t>Luminária retangular de embutir tipo calha fechada com difusor plano em acrílico para 2 lâmpadas fluorescentes tubulares de 28/32/36/54W</t>
  </si>
  <si>
    <t>Luminária retangular de embutir tipo calha aberta com refletor em chapa de aço com pintura eletrostática para 2 lâmpadas fluorescentes tubulares de 32/36W</t>
  </si>
  <si>
    <t>Luminária retangular de sobrepor tipo calha aberta para 2 lâmpadas fluorescentes tubulares de 32W</t>
  </si>
  <si>
    <t>Luminária retangular de sobrepor tipo calha aberta para 4 lâmpadas fluorescentes tubulares de 32W</t>
  </si>
  <si>
    <t>Luminária retangular de sobrepor tipo calha fechada com difusor em acrílico translúcido para 2 lâmpadas fluorescentes de 28/32/36/54W</t>
  </si>
  <si>
    <t>Luminária retangular de sobrepor tipo calha aberta para 2 lâmpadas fluorescentes tubulares de 110W</t>
  </si>
  <si>
    <t>Luminária retangular de sobrepor tipo calha aberta com aletas parabólicas para 2 lâmpadas fluorescentes tubulares de 32/36W</t>
  </si>
  <si>
    <t>Luminária industrial de sobrepor ou pendente com refletor em acrílico para 1 lâmpada multivapor metálico elipsoidal de 250/400W</t>
  </si>
  <si>
    <t>Luminária quadrada de embutir tipo calha aberta com aletas planas para 2 lâmpadas fluorescentes compactas de 18/26W</t>
  </si>
  <si>
    <t>Luminária retangular de sobrepor tipo calha aberta com refletor em chapa de aço pintada para 2 lâmpadas fluorescentes tubulares 32/36W</t>
  </si>
  <si>
    <t>Luminária redonda de embutir com difusor recuado para 1 ou 2 lâmpadas fluorescentes compactas de 15/18/20/23/26W</t>
  </si>
  <si>
    <t>Luminária retangular pendente tipo calha aberta instalação em perfilado para 2 lâmpadas fluorescentes tubulares de 32/36W</t>
  </si>
  <si>
    <t>Luminária retangular de sobrepor tipo calha aberta com refletor em alumínio de alto brilho para 2 lâmpadas fluorescentes tubulares 32/36W</t>
  </si>
  <si>
    <t>Luminária quadrada de embutir tipo calha aberta com refletor e aleta parabólicas em alumínio acetinado para 2 ou 4 lâmpadas fluorescentes de 14/16/18/36/55W</t>
  </si>
  <si>
    <t>Luminária quadrada de embutir tipo calha aberta com refletor e aleta parabólicas em alumínio de alto brilho para 4 lâmpadas fluorescentes de 14/16/18W</t>
  </si>
  <si>
    <t>Luminária retangular de embutir tipo calha aberta com refletor e aletas parabólicas para 2 lâmpadas fluorescentes tubulares de 16/18W</t>
  </si>
  <si>
    <t>Luminária retangular de sobrepor tipo calha aberta com refletor facetado em chapa de aço pintada para 1 ou 2 lâmpadas fluorescentes de 32W</t>
  </si>
  <si>
    <t>Luminária retangular de sobrepor tipo calha aberta com refletor facetado em chapa de aço pintada para 2 lâmpadas fluorescentes de 16W</t>
  </si>
  <si>
    <t>Luminária industrial pendente com refletor prismático sem alojamento para reator, para lâmpadas vapor de sódio/metálico ou mista de 150/250/400W</t>
  </si>
  <si>
    <t>Luminária redonda de sobrepor com difusor em vidro temperado jateado para 1 ou 2 lâmpadas fluorescentes compactas de 18/26W</t>
  </si>
  <si>
    <t>Luminária retangular de sobrepor tipo calha aberta com aletas duplas parabólicas para 2 lâmpadas fluorescentes tubulares de 28/54W</t>
  </si>
  <si>
    <t>Luminária retangular de embutir tipo calha aberta com aletas duplas parabólicas para 2 lâmpadas fluorescentes tubulares de 28/54W</t>
  </si>
  <si>
    <t>Luminária retangular de embutir tipo calha aberta com aletas parabólicas para 2 lâmpadas fluorescentes tubulares de 28/54W</t>
  </si>
  <si>
    <t>Luminária industrial pendente tipo calha aberta instalação em perfilado para 1 ou 2 lâmpadas fluorescentes tubulares 14W</t>
  </si>
  <si>
    <t>Luminária industrial pendente tipo calha aberta instalação em perfilado para 1 ou 2 lâmpadas fluorescentes tubulares 28/54W</t>
  </si>
  <si>
    <t>Luminária retangular de sobrepor tipo calha aberta com refletor e aletas parabólicas para 2 lâmpadas fluorescentes tubulares 28/54W</t>
  </si>
  <si>
    <t>Luminária retangular de embutir tipo calha aberta com refletor em alumínio de alto brilho para 2 lâmpadas fluorescentes tubulares de 28/54W</t>
  </si>
  <si>
    <t>Luminária retangular de embutir tipo calha aberta com refletor e aletas parabólicas para 2 lâmpadas fluorescentes tubulares de 28/54W</t>
  </si>
  <si>
    <t>Luminária triangular de sobrepor tipo arandela para fluorescente compacta de 15/20/23W</t>
  </si>
  <si>
    <t>Luminária retangular de sobrepor ou arandela tipo calha fechada com difusor em acrílico para 1 lâmpada fluorescente tubular de 28/54W</t>
  </si>
  <si>
    <t>Luminária redonda de sobrepor com refletor em alumínio jateado e difusor em vidro para 1 lâmpada vapor metálico de 70/150W</t>
  </si>
  <si>
    <t>Luminária redonda de embutir com refletor em alumínio jateado e difusor em vidro para 1 lâmpada vapor metálico de 70/150W</t>
  </si>
  <si>
    <t>Luminária redonda de embutir com refletor em alumínio jateado e difusor em vidro para 2 lâmpadas fluorescentes compactas duplas de 18/26W</t>
  </si>
  <si>
    <t>Luminária retangular de embutir assimétrica para 1 lâmpada fluorescente tubular de 14W</t>
  </si>
  <si>
    <t>Luminária redonda de sobrepor ou pendente com refletor em alumínio anodizado facho concentrado para 1 lâmpada vapor metálico elipsoidal de 250W</t>
  </si>
  <si>
    <t>Luminária quadrada de embutir tipo calha fechada, com difusor plano em acrílico, para 4 lâmpadas fluorescentes tubulares de 14/16/18 W</t>
  </si>
  <si>
    <t>Luminária retangular de sobrepor tipo calha fechada, com difusor plano em acrílico, para 4 lâmpadas fluorescentes tubulares de 14/16/18 W</t>
  </si>
  <si>
    <t>Luminária retangular de embutir tipo calha aberta com refletor assimétrico em alumínio de alto brilho para 2 lâmpadas fluorescentes tubulares de 28/54W</t>
  </si>
  <si>
    <t>Luminária redonda de embutir, com foco orientável e acessório antiofuscante, para 1 lâmpada dicroica de 50 W</t>
  </si>
  <si>
    <t>Luminária tipo "Spot" para trilho, foco orientável, corpo em alumínio pintado, refletor em alumínio anodizado, para uma lâmpada halógena PAR30 de 75 W</t>
  </si>
  <si>
    <t>Recolocação de aparelhos de iluminação ou projetores fixos em teto, piso ou parede</t>
  </si>
  <si>
    <t>Plafon plástico e/ou PVC para acabamento de ponto de luz, com soquete E-27 para lâmpada fluorescente compacta</t>
  </si>
  <si>
    <t>Luminária tipo arandela para lâmpada vapor metálico de 250 W ou 400 W</t>
  </si>
  <si>
    <t>Luminária LED retangular de sobrepor com difusor em acrílico translúcido, 4000 K, fluxo luminoso de 3317 a 3700 lm, potência de 31 a 37 W</t>
  </si>
  <si>
    <t>Luminária LED quadrada de embutir com difusor em acrílico translúcido, 4000 K, fluxo luminoso de 3400 a 3596 lm, potência de 32 a 36 W</t>
  </si>
  <si>
    <t>Luminária LED redonda de embutir com difusor em acrílico translúcido, 4000 K, fluxo luminoso de 1300 a 1600 lm, potência de 15 a 16 W</t>
  </si>
  <si>
    <t>Captor tipo Franklin, h= 300 mm, 4 pontos, 1 descida, acabamento cromado</t>
  </si>
  <si>
    <t>Captor tipo Franklin, h= 300 mm, 4 pontos, 2 descidas, acabamento cromado</t>
  </si>
  <si>
    <t>Luva de redução galvanizada de 2´ x 3/4´</t>
  </si>
  <si>
    <t>Niple duplo galvanizado de 2´</t>
  </si>
  <si>
    <t>Captor tipo terminal aéreo, h= 300 mm em alumínio</t>
  </si>
  <si>
    <t>Captor tipo terminal aéreo, h= 300 mm, diâmetro de 1/4´ em cobre</t>
  </si>
  <si>
    <t>Captor tipo terminal aéreo, h= 250 mm, diâmetro de 3/8´ galvanizado a fogo</t>
  </si>
  <si>
    <t>Captor tipo terminal aéreo, h= 600 mm, diâmetro de 3/8´ galvanizado a fogo</t>
  </si>
  <si>
    <t>Isolador galvanizado uso geral, simples com rosca mecânica</t>
  </si>
  <si>
    <t>Isolador galvanizado uso geral, reforçado para fixação a 90°</t>
  </si>
  <si>
    <t>Isolador galvanizado uso geral, reforçado com rosca mecânica</t>
  </si>
  <si>
    <t>Isolador galvanizado uso geral, simples com chapa de encosto</t>
  </si>
  <si>
    <t>Isolador galvanizado uso geral, reforçado com rosca soberba</t>
  </si>
  <si>
    <t>Isolador galvanizado uso geral, reforçado com chapa de encosto</t>
  </si>
  <si>
    <t>Isolador galvanizado uso geral, simples com calha para telha ondulada</t>
  </si>
  <si>
    <t>Isolador galvanizado uso geral, reforçado com calha para telha ondulada</t>
  </si>
  <si>
    <t>Isolador galvanizado uso geral, reforçado com grapa para chumbar</t>
  </si>
  <si>
    <t>Isolador galvanizado para mastro de diâmetro 2´, simples com 1 descida</t>
  </si>
  <si>
    <t>Isolador galvanizado para mastro de diâmetro 2´, simples com 2 descidas</t>
  </si>
  <si>
    <t>Isolador galvanizado para mastro de diâmetro 2´, reforçado com 1 descida</t>
  </si>
  <si>
    <t>Isolador galvanizado para mastro de diâmetro 2´, reforçado com 2 descidas</t>
  </si>
  <si>
    <t>Braçadeira de contraventagem para mastro de diâmetro 2´</t>
  </si>
  <si>
    <t>Apoio para mastro de diâmetro 2´</t>
  </si>
  <si>
    <t>Base para mastro de diâmetro 2´</t>
  </si>
  <si>
    <t>Contraventagem com cabo para mastro de diâmetro 2´</t>
  </si>
  <si>
    <t>Contraventagem com tubo para mastro de diâmetro 2´</t>
  </si>
  <si>
    <t>Mastro simples galvanizado de diâmetro 2´</t>
  </si>
  <si>
    <t>Suporte porta bandeira simples para mastro de diâmetro 2´</t>
  </si>
  <si>
    <t>Suporte porta bandeira reforçado para mastro de diâmetro 2´</t>
  </si>
  <si>
    <t>Sinalizador de obstáculo simples, sem célula fotoelétrica</t>
  </si>
  <si>
    <t>Braçadeira para fixação do aparelho sinalizador para mastro de diâmetro 2´</t>
  </si>
  <si>
    <t>Sinalizador de obstáculo duplo, sem célula fotoelétrica</t>
  </si>
  <si>
    <t>Sinalizador de obstáculo simples, com célula fotoelétrica</t>
  </si>
  <si>
    <t>Sinalizador de obstáculo duplo, com célula fotoelétrica</t>
  </si>
  <si>
    <t>Caixa de inspeção suspensa</t>
  </si>
  <si>
    <t>Conector cabo/haste de 3/4´</t>
  </si>
  <si>
    <t>Conector de emenda em latão para cabo de até 50 mm² com 4 parafusos</t>
  </si>
  <si>
    <t>Conector olhal cabo/haste de 3/4´</t>
  </si>
  <si>
    <t>Conector olhal cabo/haste de 5/8´</t>
  </si>
  <si>
    <t>Vergalhão liso de aço galvanizado, diâmetro de 3/8´</t>
  </si>
  <si>
    <t>Esticador em latão para cabo de cobre</t>
  </si>
  <si>
    <t>Haste de aterramento de 3/4´ x 3,00 m</t>
  </si>
  <si>
    <t>Haste de aterramento de 5/8´ x 2,40 m</t>
  </si>
  <si>
    <t>Haste de aterramento de 5/8´ x 3,00 m</t>
  </si>
  <si>
    <t>Mastro para sinalizador de obstáculo, de 1,50 m x 3/4´</t>
  </si>
  <si>
    <t>Clips de fixação para vergalhão em aço galvanizado de 3/8´</t>
  </si>
  <si>
    <t>Suporte para tubo de proteção com chapa de encosto, diâmetro 2´</t>
  </si>
  <si>
    <t>Barra condutora chata de alumínio, 3/4´ x 1/4´ - inclusive acessórios de fixação</t>
  </si>
  <si>
    <t>Suporte para tubo de proteção com grapa para chumbar, diâmetro 2´</t>
  </si>
  <si>
    <t>Conector em latão estanhado para cabos de 16 a 50 mm² e vergalhões até 3/8´</t>
  </si>
  <si>
    <t>Suporte para tubo de proteção com rosca soberba, diâmetro 2´</t>
  </si>
  <si>
    <t>Suporte para fixação de terminal aéreo e/ou de cabo de cobre nu, com base plana</t>
  </si>
  <si>
    <t>Tampa para caixa de inspeção cilíndrica, aço galvanizado</t>
  </si>
  <si>
    <t>Caixa de inspeção do terra cilíndrica em PVC rígido, diâmetro de 300 mm - h= 250 mm</t>
  </si>
  <si>
    <t>Caixa de inspeção do terra cilíndrica em PVC rígido, diâmetro de 300 mm - h= 400 mm</t>
  </si>
  <si>
    <t>Caixa de inspeção do terra cilíndrica em PVC rígido, diâmetro de 300 mm - h= 600 mm</t>
  </si>
  <si>
    <t>Barra condutora chata de cobre, 3/4´ x 3/16´ - inclusive acessórios de fixação</t>
  </si>
  <si>
    <t>Caixa de equalização de embutir em aço com barramento, de 400 x 400 mm e tampa</t>
  </si>
  <si>
    <t>Caixa de equalização de embutir em aço com barramento, de 200 x 200 mm e tampa</t>
  </si>
  <si>
    <t>Presilha em latão para cabos de 16 até 50 mm²</t>
  </si>
  <si>
    <t>Presilha em latão para cabos acima de 50 até 120 mm²</t>
  </si>
  <si>
    <t>Suporte para fixação de terminal aéreo e/ou de cabo de cobre nu, com base ondulada</t>
  </si>
  <si>
    <t>Suporte para fixação de terminal aéreo e/ou cabo de cobre nu, com base em alumínio</t>
  </si>
  <si>
    <t>Barra condutora chata de alumínio, 7/8´ x 1/8´ - inclusive acessórios de fixação</t>
  </si>
  <si>
    <t>Conector com rabicho e porca em latão para cabo de 16 a 35 mm²</t>
  </si>
  <si>
    <t>Sinalizador visual para advertência</t>
  </si>
  <si>
    <t>Sinalizador audio-visual para advertência</t>
  </si>
  <si>
    <t>Suporte para fixação de fita de alumínio 7/8´ x 1/8´ e/ou cabo de cobre nú, com base ondulada</t>
  </si>
  <si>
    <t>Suporte para fixação de fita de alumínio 7/8´ x 1/8´, com base plana</t>
  </si>
  <si>
    <t>Fita perfurada para equipotencialização, em latão niquelado de 20 x 1,2 mm, com furos de 7 mm</t>
  </si>
  <si>
    <t>Tela equipotencial em aço inoxidável, largura de 200 mm, espessura de 1,4 mm</t>
  </si>
  <si>
    <t>Cordoalha flexível `Jumpers´ de 25 x 235 mm, com 4 furos de 11 mm</t>
  </si>
  <si>
    <t>Cordoalha flexível `Jumpers´ de 25 x 300 mm, com 4 furos de 11 mm</t>
  </si>
  <si>
    <t>Terminal estanhado com 1 furo e 1 compressão - 16 mm²</t>
  </si>
  <si>
    <t>Terminal estanhado com 1 furo e 1 compressão - 35 mm²</t>
  </si>
  <si>
    <t>Terminal estanhado com 1 furo e 1 compressão - 50 mm²</t>
  </si>
  <si>
    <t>Terminal estanhado com 2 furos e 1 compressão - 16 mm²</t>
  </si>
  <si>
    <t>Terminal estanhado com 2 furos e 1 compressão - 35 mm²</t>
  </si>
  <si>
    <t>Terminal estanhado com 2 furos e 1 compressão - 50 mm²</t>
  </si>
  <si>
    <t>Conector tipo ´X´ para aterramento de telas, acabamento estanhado, para cabo 16 - 50 mm²</t>
  </si>
  <si>
    <t>Tampão / tampa em ferro fundido de 300 x 300 mm</t>
  </si>
  <si>
    <t>Malha fechada pré-fabricada em fio de cobre de 16mm e mesch 30 x 30cm para aterramento</t>
  </si>
  <si>
    <t>Tampa em ferro fundido circular reforçada, com diâmetro de 300 mm, com boca de visita quadrada articulada</t>
  </si>
  <si>
    <t>Solda exotérmica conexão cabo-cabo horizontal em X, bitola do cabo de 16-16mm² a 35-35mm²</t>
  </si>
  <si>
    <t>Solda exotérmica conexão cabo-cabo horizontal em X, bitola do cabo de 50-25mm² a 95-50mm²</t>
  </si>
  <si>
    <t>Solda exotérmica conexão cabo-cabo horizontal em X, bitola do cabo de 95-70mm² a 95-95mm²</t>
  </si>
  <si>
    <t>Solda exotérmica conexão cabo-cabo horizontal em X sobreposto, bitola do cabo de 16-16mm² a 25-25mm²</t>
  </si>
  <si>
    <t>Solda exotérmica conexão cabo-cabo horizontal em X sobreposto, bitola do cabo de 35-35mm² a 50-35mm²</t>
  </si>
  <si>
    <t>Solda exotérmica conexão cabo-cabo horizontal em X sobreposto, bitola do cabo de 50-50mm² a 95-50mm²</t>
  </si>
  <si>
    <t>Solda exotérmica conexão cabo-cabo horizontal em X sobreposto, bitola do cabo de 95-95mm²</t>
  </si>
  <si>
    <t>Solda exotérmica conexão cabo-cabo horizontal em T, bitola do cabo de 16-16mm² a 50-35mm², 70-35mm² e 95-35mm²</t>
  </si>
  <si>
    <t>Solda exotérmica conexão cabo-cabo horizontal em T, bitola do cabo de 50-50mm² a 95-50mm²</t>
  </si>
  <si>
    <t>Solda exotérmica conexão cabo-cabo horizontal reto, bitola do cabo de 16mm² a 70mm²</t>
  </si>
  <si>
    <t>Solda exotérmica conexão cabo-cabo horizontal reto, bitola do cabo de 95mm²</t>
  </si>
  <si>
    <t>Solda exotérmica conexão cabo-haste em X sobreposto, bitola do cabo de 35mm² a 50mm² para haste de 5/8 e 3/4</t>
  </si>
  <si>
    <t>Solda exotérmica conexão cabo-haste em X sobreposto, bitola do cabo de 70mm² a 95mm² para haste de 5/8 e 3/4</t>
  </si>
  <si>
    <t>Solda exotérmica conexão cabo-haste em T, bitola do cabo de 35mm² para haste de 5/8 e 3/4</t>
  </si>
  <si>
    <t>Solda exotérmica conexão cabo-haste em T, bitola do cabo de 50mm² a 95mm² para haste de 5/8 e 3/4</t>
  </si>
  <si>
    <t>Solda exotérmica conexão cabo-haste na lateral, bitola do cabo de 25mm² a 70mm² para haste de 5/8 e 3/4</t>
  </si>
  <si>
    <t>Solda exotérmica conexão cabo-haste no topo, bitola do cabo de 25mm² a 35mm² para haste de 5/8</t>
  </si>
  <si>
    <t>Solda exotérmica conexão cabo-haste no topo, bitola do cabo de 50mm² a 95mm² para haste de 5/8 e 3/4</t>
  </si>
  <si>
    <t>Solda exotérmica conexão cabo-ferro de construção com cabo paralelo, bitola do cabo de 35mm² para haste de 5/8 e 3/4</t>
  </si>
  <si>
    <t>Solda exotérmica conexão cabo-ferro de construção com cabo paralelo, bitola do cabo de 50mm² a 70mm² para haste de 5/8 e 3/4</t>
  </si>
  <si>
    <t>Solda exotérmica conexão cabo-ferro de construção com cabo em X sobreposto, bitola do cabo de 35mm² a 70mm² para haste de 5/8</t>
  </si>
  <si>
    <t>Solda exotérmica conexão cabo-ferro de construção com cabo em X sobreposto, bitola do cabo de 35mm² a 70mm² para haste de 3/8</t>
  </si>
  <si>
    <t>Solda exotérmica conexão cabo-terminal com duas fixações, bitola do cabo de 25mm² a 50mm² para terminal 3x25</t>
  </si>
  <si>
    <t>Solda exotérmica conexão cabo-superfície de aço, bitola do cabo de 16mm² a 35mm²</t>
  </si>
  <si>
    <t>Solda exotérmica conexão cabo-superfície de aço, bitola do cabo de 50mm² a 95mm²</t>
  </si>
  <si>
    <t>Bebedouro elétrico de pressão em aço inoxidável, capacidade 4 l/h - simples</t>
  </si>
  <si>
    <t>Bebedouro elétrico de pressão em aço inoxidável, capacidade 4 l/h - conjugado</t>
  </si>
  <si>
    <t>Chuveiro frio em PVC, diâmetro de 10 cm</t>
  </si>
  <si>
    <t>Chuveiro, com válvula de acionamento, antivandalismo, DN= 3/4´</t>
  </si>
  <si>
    <t>Chuveiro elétrico de 6500W/220V com resistência blindada</t>
  </si>
  <si>
    <t>Chuveiro com jato regulável em metal com acabamento cromado</t>
  </si>
  <si>
    <t>Chuveiro frio em PVC, diâmetro de 10 cm, com registro e tubo de ligação acoplados</t>
  </si>
  <si>
    <t>Chuveiro frio em PVC, diâmetro de 15 cm, com registro e tubo de ligação acoplados</t>
  </si>
  <si>
    <t>Chuveiro elétrico de 5500 W / 220 V em PVC</t>
  </si>
  <si>
    <t>Chuveiro lava-olhos, acionamento manual, tubulação em ferro galvanizado com pintura epóxi cor verde</t>
  </si>
  <si>
    <t>Chuveiro elétrico de 7.500W - 220 V, com resistência blindada</t>
  </si>
  <si>
    <t>Ducha multitemperaturas, com regulagem de inclinação, de 7.500 W - 220 V</t>
  </si>
  <si>
    <t>Aquecedor a gás de acumulação, capacidade 300 l</t>
  </si>
  <si>
    <t>Aquecedor a gás de acumulação, capacidade 500 l</t>
  </si>
  <si>
    <t>Aquecedor de passagem elétrico individual, baixa pressão, 5.100 W / 127 V ou 5.200 W / 220 V</t>
  </si>
  <si>
    <t>Sistema de aquecimento de passagem a gás com sistema misturador para abastecimento de até 08 duchas</t>
  </si>
  <si>
    <t>Sistema de aquecimento de passagem a gás com sistema misturador para abastecimento de até 16 duchas</t>
  </si>
  <si>
    <t>Sistema de aquecimento de passagem a gás com sistema misturador para abastecimento de até 24 duchas</t>
  </si>
  <si>
    <t>Coletor em alumínio para sistema de aquecimento solar com área coletora até 1,60m²</t>
  </si>
  <si>
    <t>Coletor em alumínio para sistema de aquecimento solar com área coletora até 2,00m²</t>
  </si>
  <si>
    <t>Reservatório térmico horizontal em aço inoxidável AISI 304, capacidade de 500 litros</t>
  </si>
  <si>
    <t>Torneira elétrica</t>
  </si>
  <si>
    <t>Exaustor elétrico tipo domiciliar</t>
  </si>
  <si>
    <t>Exaustor elétrico em plástico, vazão 190m³/h</t>
  </si>
  <si>
    <t>Cigarra de embutir 50/60HZ até 127V, com placa</t>
  </si>
  <si>
    <t>Ar condicionado a frio, tipo split cassete com capacidade de 18.000 BTU/h</t>
  </si>
  <si>
    <t>Ar condicionado a frio, tipo split cassete com capacidade de 24.000 BTU/h</t>
  </si>
  <si>
    <t>Ar condicionado a frio, tipo split cassete com capacidade de 36.000 BTU/h</t>
  </si>
  <si>
    <t>Ar condicionado a frio, tipo split parede com capacidade de 12.000 BTU/h</t>
  </si>
  <si>
    <t>Ar condicionado a frio, tipo split parede com capacidade de 18.000 BTU/h</t>
  </si>
  <si>
    <t>Ar condicionado a frio, tipo split parede com capacidade de 24.000 BTU/h</t>
  </si>
  <si>
    <t>Ar condicionado a frio, tipo split parede com capacidade de 30.000 BTU/h</t>
  </si>
  <si>
    <t>Ar condicionado a frio, tipo split piso teto com capacidade de 18.000 BTU/h</t>
  </si>
  <si>
    <t>Ar condicionado a frio, tipo split piso teto com capacidade de 24.000 BTU/h</t>
  </si>
  <si>
    <t>Ar condicionado a frio, tipo split piso teto com capacidade de 36.000 BTU/h</t>
  </si>
  <si>
    <t>Condensador para sistema VRF de ar condicionado, capacidade até 6,0 TR</t>
  </si>
  <si>
    <t>Condensador para sistema VRF de ar condicionado, capacidade de 8,0 TR a 10,0 TR</t>
  </si>
  <si>
    <t>Condensador para sistema VRF de ar condicionado, capacidade de 11,0 TR a 13,0 TR</t>
  </si>
  <si>
    <t>Condensador para sistema VRF de ar condicionado, capacidade de 14,0 TR a 16,0 TR</t>
  </si>
  <si>
    <t>Evaporador para sistema VRF de ar condicionado, tipo parede, capacidade de 1,0 TR</t>
  </si>
  <si>
    <t>Evaporador para sistema VRF de ar condicionado, tipo parede, capacidade de 2,0 TR</t>
  </si>
  <si>
    <t>Evaporador para sistema VRF de ar condicionado, tipo parede, capacidade de 3,0 TR</t>
  </si>
  <si>
    <t>Evaporador para sistema VRF de ar condicionado, tipo piso teto, capacidade de 1,0 TR</t>
  </si>
  <si>
    <t>Evaporador para sistema VRF de ar condicionado, tipo piso teto, capacidade de 2,0 TR</t>
  </si>
  <si>
    <t>Evaporador para sistema VRF de ar condicionado, tipo piso teto, capacidade de 3,0 TR</t>
  </si>
  <si>
    <t>Evaporador para sistema VRF de ar condicionado, tipo piso teto, capacidade de 4,0 TR</t>
  </si>
  <si>
    <t>Evaporador para sistema VRF de ar condicionado, tipo cassete, capacidade de 1,0 TR</t>
  </si>
  <si>
    <t>Evaporador para sistema VRF de ar condicionado, tipo cassete, capacidade de 2,0 TR</t>
  </si>
  <si>
    <t>Evaporador para sistema VRF de ar condicionado, tipo cassete, capacidade de 3,0 TR</t>
  </si>
  <si>
    <t>Evaporador para sistema VRF de ar condicionado, tipo cassete, capacidade de 4,0 TR</t>
  </si>
  <si>
    <t>Conjunto motor-bomba (centrífuga) 10 cv, monoestágio, Hman= 24 a 36 mca, Q= 53 a 45 m³/h</t>
  </si>
  <si>
    <t>Conjunto motor-bomba (centrífuga) 20 cv, monoestágio, Hman= 40 a 70 mca, Q= 76 a 28 m³/h</t>
  </si>
  <si>
    <t>Conjunto motor-bomba (centrífuga) 5 cv, monoestágio, Hmam= 14 a 26 mca, Q= 56 a 30 m³/h</t>
  </si>
  <si>
    <t>Conjunto motor-bomba (centrífuga) 3/4 cv, monoestágio, Hman= 10 a 16 mca, Q= 12,7 a 8 m³/h</t>
  </si>
  <si>
    <t>Conjunto motor-bomba (centrífuga) 60 cv, monoestágio, Hman= 90 a 125 mca, Q= 115 a 50 m³/h</t>
  </si>
  <si>
    <t>Conjunto motor-bomba (centrífuga) 2 cv, monoestágio, Hman= 12 a 27 mca, Q= 25 a 8 m³/h</t>
  </si>
  <si>
    <t>Conjunto motor-bomba (centrífuga) 15 cv, monoestágio, Hman= 30 a 60 mca, Q= 82 a 20 m³/h</t>
  </si>
  <si>
    <t>Conjunto motor-bomba (centrífuga) 5 cv, monoestágio, Hman= 24 a 33 mca, Q= 41,6 a 35,2 m³/h</t>
  </si>
  <si>
    <t>Conjunto motor-bomba (centrífuga) 1/2 cv, monoestágio, Hman= 12 a 20 mca, Q= 8,3 a 5,2 m³/h</t>
  </si>
  <si>
    <t>Conjunto motor-bomba (centrífuga) 30 cv, monoestágio, Hman= 20 a 50 mca, Q= 197 a 112 m³/h</t>
  </si>
  <si>
    <t>Conjunto motor-bomba (centrífuga) 1,5 cv, multiestágio, Hman= 20 a 35 mca, Q= 7,1 a 4,5 m³/h</t>
  </si>
  <si>
    <t>Conjunto motor-bomba (centrífuga) 3 cv, multiestágio, Hman= 30 a 45 mca, Q= 12,4 a 8,4 m³/h</t>
  </si>
  <si>
    <t>Conjunto motor-bomba (centrífuga) 3 cv, multiestágio, Hman= 35 a 60 mca, Q= 7,8 a 5,8 m³/h</t>
  </si>
  <si>
    <t>Conjunto motor-bomba (centrífuga) 7,5 cv, multiestágio, Hman= 30 a 80 mca, Q= 21,6 a 12,0 m³/h</t>
  </si>
  <si>
    <t>Conjunto motor-bomba (centrífuga) 5 cv, multiestágio, Hman= 25 a 50 mca, Q= 21,0 a 13,3 m³/h</t>
  </si>
  <si>
    <t>Conjunto motor-bomba (centrífuga), 0,5 cv, monoestágio, Hman= 10 a 20 mca, Q= 7,5 a 1,5 m³/h</t>
  </si>
  <si>
    <t>Conjunto motor-bomba (centrífuga) 0,5 cv, monoestágio, trifásico, Hman= 9 a 21 mca, Q= 8,3 a 2,0 m³/h</t>
  </si>
  <si>
    <t>Conjunto motor-bomba (centrífuga) 30 cv, monoestágio trifásico, Hman= 70 a 94 mca, Q= 34,80 a 61,7 m³/h</t>
  </si>
  <si>
    <t>Conjunto motor-bomba (centrífuga) 20 cv, monoestágio trifásico, Hman= 62 a 90 mca, Q= 21,1 a 43,8 m³/h</t>
  </si>
  <si>
    <t>Conjunto motor-bomba (centrífuga) 1 cv, monoestágio trifásico, Hman= 8 a 25 mca e Q= 11 a 1,50 m³/h</t>
  </si>
  <si>
    <t>Conjunto motor-bomba (centrífuga) 40 cv, monoestágio trifásico, Hman= 45 a 75 mca e Q= 120 a 75 m³/h</t>
  </si>
  <si>
    <t>Conjunto motor-bomba (centrífuga) 50 cv, monoestágio trifásico, Hman= 61 a 81 mca e Q= 170 a 80 m³/h</t>
  </si>
  <si>
    <t>Conjunto motor-bomba (centrífuga) 1 cv, multiestágio, trifásico, Hman= 15 a 30 mca, Q= 6,5 a 4,2m³/h</t>
  </si>
  <si>
    <t>Conjunto motor-bomba (centrífuga) 1 cv, multiestágio, trifásico, Hman= 70 a 115 mca e Q= 1,0 a 1,6 m³/h</t>
  </si>
  <si>
    <t>Conjunto motor-bomba submersível para poço profundo de 6´, Q= 5 a 13 m³/h, Hman= 122 a 65,5 mca, até 6 HP</t>
  </si>
  <si>
    <t>Conjunto motor-bomba submersível para poço profundo de 6´, Q= 5 a 13 m³/h, Hman= 170 a 91,5 mca, 8 HP</t>
  </si>
  <si>
    <t>Conjunto motor-bomba submersível para poço profundo de 6´, Q= 5 a 13 m³/h, Hman = 218 a 120 mca, 10 HP</t>
  </si>
  <si>
    <t>Conjunto motor-bomba submersível para poço profundo de 6´, Q= 5 a 13 m³/h, Hman= 279 a 153 mca, 12,5 HP</t>
  </si>
  <si>
    <t>Conjunto motor-bomba submersível para poço profundo de 6´, Q= 10 a 20m³/h, Hman= 80 a 48 mca, até 6 HP</t>
  </si>
  <si>
    <t>Conjunto motor-bomba submersível para poço profundo de 6´, Q= 10 a 20m³/h, Hman= 108 a 64,5 mca, 8 HP</t>
  </si>
  <si>
    <t>Conjunto motor-bomba submersível para poço profundo de 6´, Q= 10 a 20m³/h, Hman= 136 a 81 mca, 10 HP</t>
  </si>
  <si>
    <t>Conjunto motor-bomba submersível para poço profundo de 6´, Q= 10 a 20m³/h, Hman= 164 a 98 mca, 12,5 HP</t>
  </si>
  <si>
    <t>Conjunto motor-bomba submersível para poço profundo de 6´, Q= 10 a 20m³/h, Hman= 206 a 127 mca, 15 HP</t>
  </si>
  <si>
    <t>Conjunto motor-bomba submersível para poço profundo de 6´, Q= 10 a 20m³/h, Hman= 274 a 170 mca, 20 HP</t>
  </si>
  <si>
    <t>Conjunto motor-bomba submersível para poço profundo de 6´, Q= 20 a 34m³/h, Hman= 56,5 a 32 mca, até 8 HP</t>
  </si>
  <si>
    <t>Conjunto motor-bomba submersível para poço profundo de 6´, Q= 20 a 34m³/h, Hman= 69 a 40 mca, 10 HP</t>
  </si>
  <si>
    <t>Conjunto motor-bomba submersível para poço profundo de 6´, Q= 20 a 34m³/h, Hman= 92,5 a 53 mca, 12,5 HP</t>
  </si>
  <si>
    <t>Conjunto motor-bomba submersível para poço profundo de 6´, Q= 20 a 34m³/h, Hman= 116 a 67 mca, 15 HP</t>
  </si>
  <si>
    <t>Conjunto motor-bomba submersível para poço profundo de 6´, Q= 20 a 34m³/h, Hman= 152 a 88 mca, 20 HP</t>
  </si>
  <si>
    <t>Conjunto motor-bomba submersível para poço profundo de 6´, Q= 20 a 34m³/h, Hman= 194 a 111 mca, 25 HP</t>
  </si>
  <si>
    <t>Conjunto motor-bomba submersível para poço profundo de 6´ e 8´, Q= 28 a 50 m³/h, Hman= 241 a 132 mca, 40 HP</t>
  </si>
  <si>
    <t>Conjunto motor-bomba submersível para poço profundo de 6´ e 8´, Q= 28 a 50 m³/h, Hman= 215 a 117 mca, 35 HP</t>
  </si>
  <si>
    <t>Conjunto motor-bomba submersível vertical para esgoto, Q= 5 a 20 m³/h, Hman= 42 a 25 mca, potência de 6,25 cv, 4,6 kW, 60 Hz</t>
  </si>
  <si>
    <t>Conjunto motor-bomba submersível vertical para esgoto, Q= 4,8 a 25,8 m³/h, Hmam= 19 a 5 mca, potência 1 cv, diâmetro de sólidos até 20mm</t>
  </si>
  <si>
    <t>Conjunto motor-bomba submersível vertical para esgoto, Q= 4,6 a 57,2 m³/h, Hman= 13 a 4 mca, potência 2 a 3,5 cv, diâmetro de sólidos até 50mm</t>
  </si>
  <si>
    <t>Conjunto motor-bomba submersível vertical para esgoto, Q= 5 a 19 m³/h, Hman= 63 a 45 mca, potência 13,6 cv, 10 kW, 60 Hz</t>
  </si>
  <si>
    <t>Conjunto motor-bomba submersível vertical para águas residuais, Q= 2 a16 m³/h, Hman= 12 a 2 mca, potência de 0,5 cv</t>
  </si>
  <si>
    <t>Conjunto motor-bomba submersível vertical para águas residuais, Q= 3 a 20 m³/h, Hman= 13 a 5 mca, potência de 1 cv</t>
  </si>
  <si>
    <t>Conjunto motor-bomba submersível vertical para águas residuais, Q= 10 a 50 m³/h, Hman= 22 a 4 mca, potência 4 cv</t>
  </si>
  <si>
    <t>Conjunto motor-bomba submersível vertical para águas residuais, Q= 8 a 45 m³/h, Hman= 10,5 a 3,5 mca, potência 1,5 cv</t>
  </si>
  <si>
    <t>Conjunto motor-bomba submersível vertical para esgoto, Q= 3,4 a 86,3 m³/h, Hman= 14 a 5 mca, potência 5 cv</t>
  </si>
  <si>
    <t>Conjunto motor-bomba submersível vertical para esgoto, Q= 9,1 a 113,6m³/h, Hman= 20 a 15 mca, potência 10 cv</t>
  </si>
  <si>
    <t>Conjunto motor-bomba submersível vertical para esgoto, Q=9,3 a 69,0 m³/h, Hman=15 a 7 mca, potência 3cv, diâmetro de sólidos 50/65mm</t>
  </si>
  <si>
    <t>Conjunto motor-bomba submersível vertical para esgoto, Q= 40 m³/h, Hman= 40 mca, diâmetro de sólidos até 50 mm</t>
  </si>
  <si>
    <t>Bomba dosadora eletromagnética, para dosagem de cloreto férrico, vazão até 5,0 l/h e pressão máxima 7 Bar</t>
  </si>
  <si>
    <t>Bomba dosadora eletromagnética com controlador de pH, para dosagem de barrilha, vazão até 5,0 l/h, pressão máx 7 Bar</t>
  </si>
  <si>
    <t>Conjunto motor-bomba (centrífuga) com pré-filtro, autoescorvante, potência de 1,5 cv, trifásico, Hman= 4 a 18 mca, Q= 18,1 a 6,8 m³/h</t>
  </si>
  <si>
    <t>Filtro de areia com carga de areia filtrante, vazão de 16,9 m³/h</t>
  </si>
  <si>
    <t>Caixa de passagem para condicionamento de ar tipo Split, com saída de dreno único na vertical - 39 x 22 x 6 cm</t>
  </si>
  <si>
    <t>Bomba de remoção de condensados para condicionadores de ar</t>
  </si>
  <si>
    <t>Controlador de temperatura analógico</t>
  </si>
  <si>
    <t>Bomba de circulação para água quente</t>
  </si>
  <si>
    <t>Bacia turca de louça - 6 litros</t>
  </si>
  <si>
    <t>Bacia sifonada com caixa de descarga acoplada e tampa - infantil</t>
  </si>
  <si>
    <t>Bacia sifonada de louça sem tampa - 6 litros</t>
  </si>
  <si>
    <t>Bacia sifonada de louça sem tampa com saída horizontal - 6 litros</t>
  </si>
  <si>
    <t>Lavatório de louça sem coluna</t>
  </si>
  <si>
    <t>Lavatório de louça com coluna</t>
  </si>
  <si>
    <t>Lavatório de louça pequeno com coluna suspensa - linha especial</t>
  </si>
  <si>
    <t>Lavatório em polipropileno</t>
  </si>
  <si>
    <t>Mictório de louça sifonado auto aspirante</t>
  </si>
  <si>
    <t>Lavatório em louça com coluna suspensa</t>
  </si>
  <si>
    <t>Cuba de louça de embutir oval</t>
  </si>
  <si>
    <t>Tanque de louça com coluna de 30 litros</t>
  </si>
  <si>
    <t>Tanque simples em concreto pré-moldado</t>
  </si>
  <si>
    <t>Tanque de louça com coluna de 18 a 20 litros</t>
  </si>
  <si>
    <t>Tanque em granito sintético, linha comercial - sem pertences</t>
  </si>
  <si>
    <t>Pia com cuba simples em mármore sintético, linha comercial - sem pertences</t>
  </si>
  <si>
    <t>Lavatório de louça para canto, sem coluna - sem pertences</t>
  </si>
  <si>
    <t>Caixa de descarga em plástico, de sobrepor, capacidade 6 litros com engate flexível</t>
  </si>
  <si>
    <t>Caixa de descarga em plástico, de sobrepor, capacidade 9 litros com engate flexível</t>
  </si>
  <si>
    <t>Tanque de louça sem coluna de 30 litros</t>
  </si>
  <si>
    <t>Banheira para imersão sem hidromassagem</t>
  </si>
  <si>
    <t>Bacia sifonada com caixa de descarga acoplada sem tampa - 6 litros</t>
  </si>
  <si>
    <t>Cuba de louça de embutir redonda</t>
  </si>
  <si>
    <t>Tampo/bancada em granito com espessura de 3 cm</t>
  </si>
  <si>
    <t>Tampo/bancada em mármore nacional espessura de 3 cm</t>
  </si>
  <si>
    <t>Tampo/bancada em concreto armado, revestido em aço inoxidável fosco polido</t>
  </si>
  <si>
    <t>Tampo/bancada em granito amêndoa, espessura de 2 cm</t>
  </si>
  <si>
    <t>Dispenser toalheiro em ABS e policarbonato para bobina de 20 cm x 200 m, com alavanca</t>
  </si>
  <si>
    <t>Meia saboneteira de louça de embutir</t>
  </si>
  <si>
    <t>Dispenser toalheiro metálico esmaltado para bobina de 25cm x 50m, sem alavanca</t>
  </si>
  <si>
    <t>Saboneteira de louça de embutir</t>
  </si>
  <si>
    <t>Dispenser papel higiênico em ABS para rolão 300 / 600 m, com visor</t>
  </si>
  <si>
    <t>Porta-papel de louça de embutir</t>
  </si>
  <si>
    <t>Cabide cromado para banheiro</t>
  </si>
  <si>
    <t>Cabide de louça com 2 ganchos</t>
  </si>
  <si>
    <t>Porta-toalhas com bastão</t>
  </si>
  <si>
    <t>Saboneteira tipo dispenser, para refil de 800 ml</t>
  </si>
  <si>
    <t>Dispenser toalheiro em ABS, para folhas</t>
  </si>
  <si>
    <t>Ducha cromada simples</t>
  </si>
  <si>
    <t>Armário, para lavatório, de embutir plástico</t>
  </si>
  <si>
    <t>Torneira volante tipo alavanca</t>
  </si>
  <si>
    <t>Torneira de mesa para lavatório, acionamento hidromecânico, com registro integrado regulador de vazão, em latão cromado, DN= 1/2´</t>
  </si>
  <si>
    <t>Ducha higiênica cromada</t>
  </si>
  <si>
    <t>Torneira curta com rosca para uso geral, em latão fundido sem acabamento, DN= 1/2´</t>
  </si>
  <si>
    <t>Torneira curta com rosca para uso geral, em latão fundido sem acabamento, DN= 3/4´</t>
  </si>
  <si>
    <t>Torneira curta com rosca para uso geral, em latão fundido cromado, DN= 1/2´</t>
  </si>
  <si>
    <t>Torneira curta com rosca para uso geral, em latão fundido cromado, DN= 3/4´</t>
  </si>
  <si>
    <t>Torneira curta sem rosca para uso geral, em latão fundido sem acabamento, DN= 1/2´</t>
  </si>
  <si>
    <t>Torneira curta sem rosca para uso geral, em latão fundido sem acabamento, DN= 3/4´</t>
  </si>
  <si>
    <t>Torneira curta sem rosca para uso geral, em latão fundido cromado, DN= 1/2´</t>
  </si>
  <si>
    <t>Torneira curta sem rosca para uso geral, em latão fundido cromado, DN= 3/4´</t>
  </si>
  <si>
    <t>Torneira longa sem rosca para uso geral, em latão fundido cromado</t>
  </si>
  <si>
    <t>Torneira para lavatório em latão fundido cromado, DN= 1/2´</t>
  </si>
  <si>
    <t>Torneira de parede para pia com bica móvel e arejador, em latão fundido cromado</t>
  </si>
  <si>
    <t>Torneira de mesa para lavatório compacta, acionamento hidromecânico, em latão cromado, DN= 1/2´</t>
  </si>
  <si>
    <t>Aparelho misturador de parede, para pia, com bica móvel, acabamento cromado</t>
  </si>
  <si>
    <t>Torneira de parede antivandalismo, DN= 3/4´</t>
  </si>
  <si>
    <t>Torneira de mesa para pia com bica móvel e arejador em latão fundido cromado</t>
  </si>
  <si>
    <t>Torneira de acionamento restrito, em latão cromado, DN= 1/2´ ou 3/4´</t>
  </si>
  <si>
    <t>Torneira de parede acionamento hidromecânico, em latão cromado, DN= 1/2´ ou 3/4´</t>
  </si>
  <si>
    <t>Caixa de descarga de embutir, acionamento frontal, completa</t>
  </si>
  <si>
    <t>Torneira de parede em ABS, DN 1/2´ ou 3/4´, 10cm</t>
  </si>
  <si>
    <t>Torneira de parede em ABS, DN 1/2´ ou 3/4´, 15cm</t>
  </si>
  <si>
    <t>Torneira de mesa para lavatório, acionamento hidromecânico com alavanca, registro integrado regulador de vazão, em latão cromado, DN= 1/2´</t>
  </si>
  <si>
    <t>Ducha higiênica branca de PVC</t>
  </si>
  <si>
    <t>Secador de mãos em ABS</t>
  </si>
  <si>
    <t>Ducha higiênica com registro</t>
  </si>
  <si>
    <t>Desviador para ducha elétrica</t>
  </si>
  <si>
    <t>Válvula dupla para bancada de laboratório, uso em GLP, com bico para mangueira - diâmetro de 1/4´ a 1/2´</t>
  </si>
  <si>
    <t>Válvula para cuba de laboratório, com nuca giratória e bico escalonado para mangueira</t>
  </si>
  <si>
    <t>Prateleira em granito com espessura de 2 cm</t>
  </si>
  <si>
    <t>Prateleira em granilite</t>
  </si>
  <si>
    <t>Prateleira em granito com espessura de 3 cm</t>
  </si>
  <si>
    <t>Lavatório coletivo em aço inoxidável</t>
  </si>
  <si>
    <t>Mictório coletivo em aço inoxidável</t>
  </si>
  <si>
    <t>Tanque em aço inoxidável</t>
  </si>
  <si>
    <t>Cuba em aço inoxidável simples de 300 x 140mm</t>
  </si>
  <si>
    <t>Cuba em aço inoxidável simples de 400x340x140mm</t>
  </si>
  <si>
    <t>Cuba em aço inoxidável simples de 465x300x140mm</t>
  </si>
  <si>
    <t>Cuba em aço inoxidável simples de 560x330x140mm</t>
  </si>
  <si>
    <t>Cuba em aço inoxidável simples de 500x400x400mm</t>
  </si>
  <si>
    <t>Cuba em aço inoxidável simples de 500x400x200mm</t>
  </si>
  <si>
    <t>Cuba em aço inoxidável simples de 500x400x300mm</t>
  </si>
  <si>
    <t>Cuba em aço inoxidável simples de 600x500x300mm</t>
  </si>
  <si>
    <t>Cuba em aço inoxidável simples de 600x500x350mm</t>
  </si>
  <si>
    <t>Cuba em aço inoxidável simples de 600x500x400mm</t>
  </si>
  <si>
    <t>Cuba em aço inoxidável simples de 700x600x450mm</t>
  </si>
  <si>
    <t>Cuba em aço inoxidável simples de 1400x900x500mm</t>
  </si>
  <si>
    <t>Cuba em aço inoxidável simples de 1100x600x400mm</t>
  </si>
  <si>
    <t>Cuba em aço inoxidável dupla de 715x400x140mm</t>
  </si>
  <si>
    <t>Cuba em aço inoxidável dupla de 835x340x140mm</t>
  </si>
  <si>
    <t>Cuba em aço inoxidável dupla de 1020x400x250mm</t>
  </si>
  <si>
    <t>Sifão plástico sanfonado universal de 1´</t>
  </si>
  <si>
    <t>Recolocação de torneiras</t>
  </si>
  <si>
    <t>Recolocação de sifões</t>
  </si>
  <si>
    <t>Recolocação de aparelhos sanitários, incluindo acessórios</t>
  </si>
  <si>
    <t>Recolocação de caixas de descarga de sobrepor</t>
  </si>
  <si>
    <t>Engate flexível metálico DN= 1/2´</t>
  </si>
  <si>
    <t>Engate flexível de PVC DN= 1/2´</t>
  </si>
  <si>
    <t>Canopla para válvula de descarga</t>
  </si>
  <si>
    <t>Arejador com articulador em ABS cromado para torneira padrão, completo</t>
  </si>
  <si>
    <t>Tubo de ligação para mictório, DN= 1/2´</t>
  </si>
  <si>
    <t>Acabamento cromado para registro</t>
  </si>
  <si>
    <t>Botão para válvula de descarga</t>
  </si>
  <si>
    <t>Reparo para válvula de descarga</t>
  </si>
  <si>
    <t>Sifão de metal cromado de 1 1/2´ x 2´</t>
  </si>
  <si>
    <t>Sifão de metal cromado de 1´ x 1 1/2´</t>
  </si>
  <si>
    <t>Tubo de ligação para sanitário</t>
  </si>
  <si>
    <t>Sifão plástico com copo, rígido, de 1´ x 1 1/2´</t>
  </si>
  <si>
    <t>Sifão plástico com copo, rígido, de 1 1/4´ x 2´</t>
  </si>
  <si>
    <t>Tampa de plástico para bacia sanitária</t>
  </si>
  <si>
    <t>Bolsa para bacia sanitária</t>
  </si>
  <si>
    <t>Filtro de pressão em ABS, para 360 l/h</t>
  </si>
  <si>
    <t>Válvula de PVC para lavatório</t>
  </si>
  <si>
    <t>Válvula americana</t>
  </si>
  <si>
    <t>Válvula de metal cromado de 1 1/2´</t>
  </si>
  <si>
    <t>Válvula de metal cromado de 1´</t>
  </si>
  <si>
    <t>Espargidor de ferro galvanizado para mictório tipo cocho</t>
  </si>
  <si>
    <t>Entrada completa de água com abrigo e registro de gaveta, DN= 3/4´</t>
  </si>
  <si>
    <t>Entrada completa de água com abrigo e registro de gaveta, DN= 1´</t>
  </si>
  <si>
    <t>Entrada completa de água com abrigo e registro de gaveta, DN= 2´</t>
  </si>
  <si>
    <t>Entrada completa de água com abrigo e registro de gaveta, DN= 1 1/2´</t>
  </si>
  <si>
    <t>Entrada completa de água com abrigo e registro de gaveta, DN= 2 1/2´</t>
  </si>
  <si>
    <t>Entrada completa de água com abrigo e registro de gaveta, DN= 3´</t>
  </si>
  <si>
    <t>Entrada completa de gás GLP domiciliar com 2 bujões de 13 kg</t>
  </si>
  <si>
    <t>Entrada completa de gás GLP com 2 cilindros de 45 kg</t>
  </si>
  <si>
    <t>Entrada completa de gás GLP com 4 cilindros de 45 kg</t>
  </si>
  <si>
    <t>Entrada completa de gás GLP com 6 cilindros de 45 kg</t>
  </si>
  <si>
    <t>Abrigo padronizado de gás GLP encanado</t>
  </si>
  <si>
    <t>Hidrômetro em ferro fundido, diâmetro 50 mm (2´)</t>
  </si>
  <si>
    <t>Hidrômetro em ferro fundido, diâmetro 80 mm (3´)</t>
  </si>
  <si>
    <t>Hidrômetro em ferro fundido, diâmetro 100 mm (4´)</t>
  </si>
  <si>
    <t>Hidrômetro em ferro fundido, diâmetro 150 mm (6´)</t>
  </si>
  <si>
    <t>Hidrômetro em bronze, diâmetro de 25 mm (1´)</t>
  </si>
  <si>
    <t>Hidrômetro em bronze, diâmetro de 40 mm (1 1/2´)</t>
  </si>
  <si>
    <t>Filtro tipo cesto para hidrômetro de 50 mm (2´)</t>
  </si>
  <si>
    <t>Filtro tipo cesto para hidrômetro de 80 mm (3´)</t>
  </si>
  <si>
    <t>Filtro tipo cesto para hidrômetro de 100 mm (4´)</t>
  </si>
  <si>
    <t>Filtro tipo cesto para hidrômetro de 150 mm (6´)</t>
  </si>
  <si>
    <t>Cilindro de gás (GLP) de 45 kg, com carga</t>
  </si>
  <si>
    <t>Tubo de PVC rígido soldável marrom, DN= 20 mm, (1/2´), inclusive conexões</t>
  </si>
  <si>
    <t>Tubo de PVC rígido soldável marrom, DN= 25 mm, (3/4´), inclusive conexões</t>
  </si>
  <si>
    <t>Tubo de PVC rígido soldável marrom, DN= 32 mm, (1´), inclusive conexões</t>
  </si>
  <si>
    <t>Tubo de PVC rígido soldável marrom, DN= 40 mm, (1 1/4´), inclusive conexões</t>
  </si>
  <si>
    <t>Tubo de PVC rígido soldável marrom, DN= 50 mm, (1 1/2´), inclusive conexões</t>
  </si>
  <si>
    <t>Tubo de PVC rígido soldável marrom, DN= 60 mm, (2´), inclusive conexões</t>
  </si>
  <si>
    <t>Tubo de PVC rígido soldável marrom, DN= 75 mm, (2 1/2´), inclusive conexões</t>
  </si>
  <si>
    <t>Tubo de PVC rígido soldável marrom, DN= 85 mm, (3´), inclusive conexões</t>
  </si>
  <si>
    <t>Tubo de PVC rígido soldável marrom, DN= 110 mm, (4´), inclusive conexões</t>
  </si>
  <si>
    <t>Tubo de PVC rígido branco, pontas lisas, soldável, linha esgoto série normal, DN= 40 mm, inclusive conexões</t>
  </si>
  <si>
    <t>Tubo de PVC rígido branco PxB com virola e anel de borracha, linha esgoto série normal, DN= 50 mm, inclusive conexões</t>
  </si>
  <si>
    <t>Tubo de PVC rígido branco PxB com virola e anel de borracha, linha esgoto série normal, DN= 75 mm, inclusive conexões</t>
  </si>
  <si>
    <t>Tubo de PVC rígido branco PxB com virola e anel de borracha, linha esgoto série normal, DN= 100 mm, inclusive conexões</t>
  </si>
  <si>
    <t>Tubo de PVC rígido PxB com virola e anel de borracha, linha esgoto série reforçada ´R´, DN= 50 mm, inclusive conexões</t>
  </si>
  <si>
    <t>Tubo de PVC rígido PxB com virola e anel de borracha, linha esgoto série reforçada ´R´, DN= 75 mm, inclusive conexões</t>
  </si>
  <si>
    <t>Tubo de PVC rígido PxB com virola e anel de borracha, linha esgoto série reforçada ´R´, DN= 100 mm, inclusive conexões</t>
  </si>
  <si>
    <t>Tubo de PVC rígido PxB com virola e anel de borracha, linha esgoto série reforçada ´R´. DN= 150 mm, inclusive conexões</t>
  </si>
  <si>
    <t>Tubo de PVC rígido, pontas lisas, soldável, linha esgoto série reforçada ´R´, DN= 40 mm, inclusive conexões</t>
  </si>
  <si>
    <t>Tubo de PVC rígido tipo PBA classe 15, DN= 50mm, (DE= 60mm), inclusive conexões</t>
  </si>
  <si>
    <t>Tubo de PVC rígido tipo PBA classe 15, DN= 75mm, (DE= 85mm), inclusive conexões</t>
  </si>
  <si>
    <t>Tubo de PVC rígido tipo PBA classe 15, DN= 100mm, (DE= 110mm), inclusive conexões</t>
  </si>
  <si>
    <t>Tubo de PVC rígido DEFoFo, DN= 100mm (DE= 118mm), inclusive conexões</t>
  </si>
  <si>
    <t>Tubo de PVC rígido DEFoFo, DN= 150mm (DE= 170mm), inclusive conexões</t>
  </si>
  <si>
    <t>Tubo de PVC rígido DEFoFo, DN= 200mm (DE= 222mm), inclusive conexões</t>
  </si>
  <si>
    <t>Tubo de PVC rígido DEFoFo, DN= 250mm (DE= 274mm), inclusive conexões</t>
  </si>
  <si>
    <t>Tubo de PVC rígido DEFoFo, DN= 300mm (DE= 326mm), inclusive conexões</t>
  </si>
  <si>
    <t>Tubo de ferro galvanizado DN= 1/2´, inclusive conexões</t>
  </si>
  <si>
    <t>Tubo de ferro galvanizado DN= 3/4´, inclusive conexões</t>
  </si>
  <si>
    <t>Tubo de ferro galvanizado DN= 1´, inclusive conexões</t>
  </si>
  <si>
    <t>Tubo de ferro galvanizado DN= 1 1/4´, inclusive conexões</t>
  </si>
  <si>
    <t>Tubo de ferro galvanizado DN= 1 1/2´, inclusive conexões</t>
  </si>
  <si>
    <t>Tubo de ferro galvanizado DN= 2´, inclusive conexões</t>
  </si>
  <si>
    <t>Tubo de ferro galvanizado DN= 2 1/2´, inclusive conexões</t>
  </si>
  <si>
    <t>Tubo de ferro galvanizado DN= 3´, inclusive conexões</t>
  </si>
  <si>
    <t>Tubo de ferro galvanizado DN= 4´, inclusive conexões</t>
  </si>
  <si>
    <t>Tubo de ferro galvanizado DN= 6´, inclusive conexões</t>
  </si>
  <si>
    <t>Tubo aço galvanizado sem costura schedule 40, DN= 1/2´, inclusive conexões</t>
  </si>
  <si>
    <t>Tubo aço galvanizado sem costura schedule 40, DN= 3/4´, inclusive conexões</t>
  </si>
  <si>
    <t>Tubo aço galvanizado sem costura schedule 40, DN= 1´, inclusive conexões</t>
  </si>
  <si>
    <t>Tubo aço galvanizado sem costura schedule 40, DN= 1 1/4´, inclusive conexões</t>
  </si>
  <si>
    <t>Tubo aço galvanizado sem costura schedule 40, DN= 1 1/2´, inclusive conexões</t>
  </si>
  <si>
    <t>Tubo aço galvanizado sem costura schedule 40, DN= 2´, inclusive conexões</t>
  </si>
  <si>
    <t>Tubo aço galvanizado sem costura schedule 40, DN= 2 1/2´, inclusive conexões</t>
  </si>
  <si>
    <t>Tubo aço galvanizado sem costura schedule 40, DN= 3´, inclusive conexões</t>
  </si>
  <si>
    <t>Tubo aço galvanizado sem costura schedule 40, DN= 4´, inclusive conexões</t>
  </si>
  <si>
    <t>Tubo aço galvanizado sem costura schedule 40, DN= 6´, inclusive conexões</t>
  </si>
  <si>
    <t>Joelho 45° em ferro fundido, linha predial tradicional, DN= 50 mm</t>
  </si>
  <si>
    <t>Joelho 45° em ferro fundido, linha predial tradicional, DN= 75 mm</t>
  </si>
  <si>
    <t>Joelho 45° em ferro fundido, linha predial tradicional, DN= 100 mm</t>
  </si>
  <si>
    <t>Joelho 45° em ferro fundido, linha predial tradicional, DN= 150 mm</t>
  </si>
  <si>
    <t>Joelho 87° 30´ em ferro fundido, linha predial tradicional, DN= 50 mm</t>
  </si>
  <si>
    <t>Joelho 87° 30´ em ferro fundido, linha predial tradicional, DN= 75 mm</t>
  </si>
  <si>
    <t>Joelho 87° 30´ em ferro fundido, linha predial tradicional, DN= 100 mm</t>
  </si>
  <si>
    <t>Joelho 87° 30´ em ferro fundido, linha predial tradicional, DN= 150 mm</t>
  </si>
  <si>
    <t>Luva bolsa e bolsa em ferro fundido, linha predial tradicional, DN= 50 mm</t>
  </si>
  <si>
    <t>Luva bolsa e bolsa em ferro fundido, linha predial tradicional, DN= 75 mm</t>
  </si>
  <si>
    <t>Luva bolsa e bolsa em ferro fundido, linha predial tradicional, DN= 100 mm</t>
  </si>
  <si>
    <t>Luva bolsa e bolsa em ferro fundido, linha predial tradicional, DN= 150 mm</t>
  </si>
  <si>
    <t>Placa cega em ferro fundido, linha predial tradicional, DN= 75 mm</t>
  </si>
  <si>
    <t>Placa cega em ferro fundido, linha predial tradicional, DN= 100 mm</t>
  </si>
  <si>
    <t>Junção 45° em ferro fundido, linha predial tradicional, DN= 50 x 50 mm</t>
  </si>
  <si>
    <t>Junção 45° em ferro fundido, linha predial tradicional, DN= 75 x 50 mm</t>
  </si>
  <si>
    <t>Junção 45° em ferro fundido, linha predial tradicional, DN= 75 x 75 mm</t>
  </si>
  <si>
    <t>Junção 45° em ferro fundido, linha predial tradicional, DN= 100 x 50 mm</t>
  </si>
  <si>
    <t>Junção 45° em ferro fundido, linha predial tradicional, DN= 100 x 75 mm</t>
  </si>
  <si>
    <t>Junção 45° em ferro fundido, linha predial tradicional, DN= 100 x 100 mm</t>
  </si>
  <si>
    <t>Junção 45° em ferro fundido, linha predial tradicional, DN= 150 x 100 mm</t>
  </si>
  <si>
    <t>Junção dupla 45° em ferro fundido, linha predial tradicional, DN= 100 mm</t>
  </si>
  <si>
    <t>Te sanitário 87° 30´ em ferro fundido, linha predial tradicional, DN= 50 x 50 mm</t>
  </si>
  <si>
    <t>Te sanitário 87° 30´ em ferro fundido, linha predial tradicional, DN= 75 x 50 mm</t>
  </si>
  <si>
    <t>Te sanitário 87° 30´ em ferro fundido, linha predial tradicional, DN= 75 x 75 mm</t>
  </si>
  <si>
    <t>Te sanitário 87° 30´ em ferro fundido, linha predial tradicional, DN= 100 x 50 mm</t>
  </si>
  <si>
    <t>Te sanitário 87° 30´ em ferro fundido, linha predial tradicional, DN= 100 x 75 mm</t>
  </si>
  <si>
    <t>Te sanitário 87° 30´ em ferro fundido, linha predial tradicional, DN= 100 x 100 mm</t>
  </si>
  <si>
    <t>Bucha de redução em ferro fundido, linha predial tradicional, DN= 75 x 50 mm</t>
  </si>
  <si>
    <t>Bucha de redução em ferro fundido, linha predial tradicional, DN= 100 x 75 mm</t>
  </si>
  <si>
    <t>Bucha de redução em ferro fundido, linha predial tradicional, DN= 150 x 100 mm</t>
  </si>
  <si>
    <t>Tubo de cobre classe A, DN= 15mm (1/2´), inclusive conexões</t>
  </si>
  <si>
    <t>Tubo de cobre classe A, DN= 22mm (3/4´), inclusive conexões</t>
  </si>
  <si>
    <t>Tubo de cobre classe A, DN= 28mm (1´), inclusive conexões</t>
  </si>
  <si>
    <t>Tubo de cobre classe A, DN= 35mm (1 1/4´), inclusive conexões</t>
  </si>
  <si>
    <t>Tubo de cobre classe A, DN= 42mm (1 1/2´), inclusive conexões</t>
  </si>
  <si>
    <t>Tubo de cobre classe A, DN= 54mm (2´), inclusive conexões</t>
  </si>
  <si>
    <t>Tubo de cobre classe A, DN= 66mm (2 1/2´), inclusive conexões</t>
  </si>
  <si>
    <t>Tubo de cobre classe A, DN= 79mm (3´), inclusive conexões</t>
  </si>
  <si>
    <t>Tubo de cobre classe A, DN= 104mm (4´), inclusive conexões</t>
  </si>
  <si>
    <t>Tubo de cobre classe E, DN= 22mm (3/4´), inclusive conexões</t>
  </si>
  <si>
    <t>Tubo de cobre classe E, DN= 28mm (1´), inclusive conexões</t>
  </si>
  <si>
    <t>Tubo de cobre classe E, DN= 35mm (1 1/4´), inclusive conexões</t>
  </si>
  <si>
    <t>Tubo de cobre classe E, DN= 42mm (1 1/2´), inclusive conexões</t>
  </si>
  <si>
    <t>Tubo de cobre classe E, DN= 54mm (2´), inclusive conexões</t>
  </si>
  <si>
    <t>Tubo de cobre classe E, DN= 66mm (2 1/2´), inclusive conexões</t>
  </si>
  <si>
    <t>Tubo de concreto (PS-1), DN= 300mm</t>
  </si>
  <si>
    <t>Tubo de concreto (PS-1), DN= 400mm</t>
  </si>
  <si>
    <t>Tubo de concreto (PS-1), DN= 500mm</t>
  </si>
  <si>
    <t>Tubo de concreto (PS-1), DN= 600mm</t>
  </si>
  <si>
    <t>Tubo de concreto (PS-2), DN= 300mm</t>
  </si>
  <si>
    <t>Tubo de concreto (PS-2), DN= 400mm</t>
  </si>
  <si>
    <t>Tubo de concreto (PS-2), DN= 500mm</t>
  </si>
  <si>
    <t>Tubo de concreto (PA-1), DN= 600mm</t>
  </si>
  <si>
    <t>Tubo de concreto (PA-1), DN= 700mm</t>
  </si>
  <si>
    <t>Tubo de concreto (PA-1), DN= 800mm</t>
  </si>
  <si>
    <t>Tubo de concreto (PA-1), DN= 900mm</t>
  </si>
  <si>
    <t>Tubo de concreto (PA-1), DN= 1000mm</t>
  </si>
  <si>
    <t>Tubo de concreto (PA-1), DN= 1200mm</t>
  </si>
  <si>
    <t>Tubo de concreto (PA-2), DN= 600mm</t>
  </si>
  <si>
    <t>Tubo de concreto (PA-2), DN= 800mm</t>
  </si>
  <si>
    <t>Tubo de concreto (PA-2), DN= 1000mm</t>
  </si>
  <si>
    <t>Tubo de concreto (PA-3), DN= 600mm</t>
  </si>
  <si>
    <t>Tubo de concreto (PA-3), DN= 800mm</t>
  </si>
  <si>
    <t>Tubo de concreto (PA-3), DN= 1000mm</t>
  </si>
  <si>
    <t>Meio tubo de concreto, DN= 300mm</t>
  </si>
  <si>
    <t>Meio tubo de concreto, DN= 400mm</t>
  </si>
  <si>
    <t>Meio tubo de concreto, DN= 500mm</t>
  </si>
  <si>
    <t>Meio tubo de concreto, DN= 600mm</t>
  </si>
  <si>
    <t>Tubo de concreto (PA-2), DN= 1500mm</t>
  </si>
  <si>
    <t>Tubo de concreto (PA-1), DN= 400mm</t>
  </si>
  <si>
    <t>Tubo de concreto (PA-2), DN= 400mm</t>
  </si>
  <si>
    <t>Tubo de concreto (PA-3), DN= 400mm</t>
  </si>
  <si>
    <t>Tubo de concreto (PA-2), DN= 700mm</t>
  </si>
  <si>
    <t>Tubo de concreto (PA-2), DN= 500mm</t>
  </si>
  <si>
    <t>Tubo de concreto (PA-2), DN= 900mm</t>
  </si>
  <si>
    <t>Tubo de concreto (PA-1), DN= 300mm</t>
  </si>
  <si>
    <t>Tubo de concreto (PA-2), DN= 300mm</t>
  </si>
  <si>
    <t>Meio tubo de concreto, DN= 200mm</t>
  </si>
  <si>
    <t>Tubo em polietileno de alta densidade corrugado perfurado, DN= 2 1/2´, inclusive conexões</t>
  </si>
  <si>
    <t>Tubo em polietileno de alta densidade corrugado perfurado, DN= 3´, inclusive conexões</t>
  </si>
  <si>
    <t>Tubo em polietileno de alta densidade corrugado perfurado, DN= 4´, inclusive conexões</t>
  </si>
  <si>
    <t>Tubo em polietileno de alta densidade corrugado perfurado, DN= 6´, inclusive conexões</t>
  </si>
  <si>
    <t>Tubo em polietileno de alta densidade corrugado perfurado, DN= 8´, inclusive conexões</t>
  </si>
  <si>
    <t>Tubo de ferro fundido classe K-7 com junta elástica, DN= 150mm, inclusive conexões</t>
  </si>
  <si>
    <t>Tubo de ferro fundido classe K-7 com junta elástica, DN= 200mm, inclusive conexões</t>
  </si>
  <si>
    <t>Tubo de ferro fundido classe K-7 com junta elástica, DN= 250mm, inclusive conexões</t>
  </si>
  <si>
    <t>Tubo de ferro fundido classe K-7 com junta elástica, DN= 350mm, inclusive conexões</t>
  </si>
  <si>
    <t>Tubo de ferro fundido classe K-7 com junta elástica, DN= 300mm, inclusive conexões</t>
  </si>
  <si>
    <t>Tubo de ferro fundido classe k-9 com junta elástica, DN= 80mm, inclusive conexões</t>
  </si>
  <si>
    <t>Tubo de ferro fundido classe K-9 com junta elástica, DN= 100mm, inclusive conexões</t>
  </si>
  <si>
    <t>Tubo de ferro fundido classe K-9 com junta elástica, DN= 150mm, inclusive conexões</t>
  </si>
  <si>
    <t>Tubo de ferro fundido classe K-9 com junta elástica, DN= 200mm, inclusive conexões</t>
  </si>
  <si>
    <t>Tubo de ferro fundido classe k-9 com junta elástica, DN= 250mm, inclusive conexões</t>
  </si>
  <si>
    <t>Tubo de ferro fundido classe K-9 com junta elástica, DN= 300mm, inclusive conexões</t>
  </si>
  <si>
    <t>Tubo de ferro fundido classe k-9 com junta elástica, DN= 350mm, inclusive conexões</t>
  </si>
  <si>
    <t>Tubo em polietileno de alta densidade DE=160 mm - PN-10, inclusive conexões</t>
  </si>
  <si>
    <t>Tubo em polietileno de alta densidade DE=200 mm - PN-10, inclusive conexões</t>
  </si>
  <si>
    <t>Tubo em polietileno de alta densidade DE=225 mm - PN-10, inclusive conexões</t>
  </si>
  <si>
    <t>Tubo em ferro fundido com ponta e ponta TCLA - DN= 80mm, sem juntas e conexões</t>
  </si>
  <si>
    <t>Tubo em ferro fundido com ponta e ponta TCLA - DN= 100mm, sem juntas e conexões</t>
  </si>
  <si>
    <t>Tubo em ferro fundido com ponta e ponta TCLA - DN= 150mm, sem juntas e conexões</t>
  </si>
  <si>
    <t>Tubo em ferro fundido com ponta e ponta TCLA - DN= 200mm, sem juntas e conexões</t>
  </si>
  <si>
    <t>Tubo em ferro fundido com ponta e ponta TCLA - DN= 250mm, sem juntas e conexões</t>
  </si>
  <si>
    <t>Tubo em ferro fundido com ponta e ponta TCLA - DN= 300mm, sem juntas e conexões</t>
  </si>
  <si>
    <t>Tubo em ferro fundido com ponta e ponta TCLA - DN= 350mm, sem juntas e conexões</t>
  </si>
  <si>
    <t>Tubo em ferro fundido com ponta e ponta TCLA - DN= 400mm, sem juntas e conexões</t>
  </si>
  <si>
    <t>Flange avulso em ferro fundido, classe PN-10, DN= 50mm</t>
  </si>
  <si>
    <t>Flange avulso em ferro fundido, classe PN-10, DN= 80mm</t>
  </si>
  <si>
    <t>Flange avulso em ferro fundido, classe PN-10, DN= 100mm</t>
  </si>
  <si>
    <t>Flange avulso em ferro fundido, classe PN-10, DN= 150mm</t>
  </si>
  <si>
    <t>Flange avulso em ferro fundido, classe PN-10, DN= 200mm</t>
  </si>
  <si>
    <t>Flange avulso em ferro fundido, classe PN-10, DN= 250mm</t>
  </si>
  <si>
    <t>Flange avulso em ferro fundido, classe PN-10, DN= 300mm</t>
  </si>
  <si>
    <t>Flange avulso em ferro fundido, classe PN-10, DN= 350mm</t>
  </si>
  <si>
    <t>Flange avulso em ferro fundido, classe PN-10, DN= 400mm</t>
  </si>
  <si>
    <t>Curva de 90° em ferro fundido com flanges, classe PN-10, DN= 50mm</t>
  </si>
  <si>
    <t>Curva de 90° em ferro fundido, com flanges, classe PN-10, DN= 80mm</t>
  </si>
  <si>
    <t>Curva de 90° em ferro fundido, com flanges, classe PN-10, DN= 100mm</t>
  </si>
  <si>
    <t>Curva de 90° em ferro fundido, com flanges, classe PN-10, DN= 150mm</t>
  </si>
  <si>
    <t>Te em ferro fundido, com flanges, classe PN-10, DN= 80mm, com derivação de 80mm</t>
  </si>
  <si>
    <t>Te em ferro fundido, com flanges, classe PN-10, DN= 100mm, com derivações de 80 até 100mm</t>
  </si>
  <si>
    <t>Te em ferro fundido, com flanges, classe PN-10, DN= 150mm, com derivações de 80 até 150mm</t>
  </si>
  <si>
    <t>Junta Gibault em ferro fundido, DN= 80mm, completa</t>
  </si>
  <si>
    <t>Junta Gibault em ferro fundido, DN= 100 mm, completa</t>
  </si>
  <si>
    <t>Redução excêntrica em ferro fundido, com flanges, classe PN-10, DN= 100mm x 80mm</t>
  </si>
  <si>
    <t>Redução excêntrica em ferro fundido, com flanges, classe PN-10, DN= 150mm x 80/100mm</t>
  </si>
  <si>
    <t>Redução excêntrica em ferro fundido, com flanges, classe PN-10, DN= 200mm x 100/150mm</t>
  </si>
  <si>
    <t>Redução excêntrica em ferro fundido, com flanges, classe PN-10, DN= 250mm x 150/200mm</t>
  </si>
  <si>
    <t>Redução concêntrica em ferro fundido, com flanges, classe PN-10, DN= 80 x 50mm</t>
  </si>
  <si>
    <t>Redução concêntrica em ferro fundido, com flanges, classe PN-10, DN= 100mm x 80mm</t>
  </si>
  <si>
    <t>Redução concêntrica em ferro fundido, com flanges, classe PN-10, DN= 150mm x 80/100mm</t>
  </si>
  <si>
    <t>Redução concêntrica em ferro fundido, com flanges, classe PN-10, DN= 200mm x 100/150mm</t>
  </si>
  <si>
    <t>Redução concêntrica em ferro fundido, com flanges, classe PN-10, DN= 250mm x 150/200mm</t>
  </si>
  <si>
    <t>Assentamento de tubo de concreto com diâmetro até 600 mm</t>
  </si>
  <si>
    <t>Assentamento de tubo de concreto com diâmetro de 700 até 1500 mm</t>
  </si>
  <si>
    <t>Tubo de aço carbono preto sem costura Schedule 40, DN= 1´ - inclusive conexões</t>
  </si>
  <si>
    <t>Tubo de aço carbono preto sem costura Schedule 40, DN= 1 1/4´ - inclusive conexões</t>
  </si>
  <si>
    <t>Tubo de aço carbono preto sem costura Schedule 40, DN= 1 1/2´ - inclusive conexões</t>
  </si>
  <si>
    <t>Tubo de aço carbono preto sem costura Schedule 40, DN= 2´ - inclusive conexões</t>
  </si>
  <si>
    <t>Tubo de aço carbono preto sem costura Schedule 40, DN= 2 1/2´ - inclusive conexões</t>
  </si>
  <si>
    <t>Tubo de aço carbono preto sem costura Schedule 40, DN= 3´ - inclusive conexões</t>
  </si>
  <si>
    <t>Tubo de aço carbono preto sem costura Schedule 40, DN= 3 1/2´ - inclusive conexões</t>
  </si>
  <si>
    <t>Tubo de aço carbono preto sem costura Schedule 40, DN= 4´ - inclusive conexões</t>
  </si>
  <si>
    <t>Tubo de aço carbono preto sem costura Schedule 40, DN= 5´ - inclusive conexões</t>
  </si>
  <si>
    <t>Tubo de aço carbono preto sem costura Schedule 40, DN= 6´ - inclusive conexões</t>
  </si>
  <si>
    <t>Tubo de aço carbono preto sem costura Schedule 40, DN= 8´ - inclusive conexões</t>
  </si>
  <si>
    <t>Tubo de aço carbono preto com costura Schedule 40, DN= 10´ - inclusive conexões</t>
  </si>
  <si>
    <t>Tubo de aço carbono preto com costura Schedule 40, DN= 12´ - inclusive conexões</t>
  </si>
  <si>
    <t>Tubo de concreto classe EA-2, DN= 400 mm</t>
  </si>
  <si>
    <t>Tubo de concreto classe EA-2, DN= 500 mm</t>
  </si>
  <si>
    <t>Tubo de concreto classe EA-2, DN= 600 mm</t>
  </si>
  <si>
    <t>Tubo de concreto classe EA-2, DN= 700 mm</t>
  </si>
  <si>
    <t>Tubo de concreto classe EA-2, DN= 800 mm</t>
  </si>
  <si>
    <t>Tubo de concreto classe EA-2, DN= 900 mm</t>
  </si>
  <si>
    <t>Tubo de concreto classe EA-2, DN= 1000 mm</t>
  </si>
  <si>
    <t>Tubo de concreto classe EA-2, DN= 1200 mm</t>
  </si>
  <si>
    <t>Tubo de concreto classe EA-3, DN= 400 mm</t>
  </si>
  <si>
    <t>Tubo de concreto classe EA-3, DN= 500 mm</t>
  </si>
  <si>
    <t>Tubo de concreto classe EA-3, DN= 600 mm</t>
  </si>
  <si>
    <t>Tubo de concreto classe EA-3, DN= 700 mm</t>
  </si>
  <si>
    <t>Tubo de concreto classe EA-3, DN= 800 mm</t>
  </si>
  <si>
    <t>Tubo de concreto classe EA-3, DN= 900 mm</t>
  </si>
  <si>
    <t>Tubo de concreto classe EA-3, DN= 1000 mm</t>
  </si>
  <si>
    <t>Tubo de concreto classe EA-3, DN= 1200 mm</t>
  </si>
  <si>
    <t>Tubo em ferro fundido com ponta e ponta, predial SMU, DN= 50 mm</t>
  </si>
  <si>
    <t>Tubo em ferro fundido com ponta e ponta, predial SMU, DN= 75 mm</t>
  </si>
  <si>
    <t>Tubo em ferro fundido com ponta e ponta, predial SMU, DN= 100 mm</t>
  </si>
  <si>
    <t>Tubo em ferro fundido com ponta e ponta, predial SMU, DN= 150 mm</t>
  </si>
  <si>
    <t>Tubo em ferro fundido com ponta e ponta, predial SMU, DN= 200 mm</t>
  </si>
  <si>
    <t>Junta de união em aço inoxidável com parafuso de aço zincado, para tubo em ferro fundido predial SMU, DN= 50 mm</t>
  </si>
  <si>
    <t>Junta de união em aço inoxidável com parafuso de aço zincado, para tubo em ferro fundido predial SMU, DN= 75 mm</t>
  </si>
  <si>
    <t>Junta de união em aço inoxidável com parafuso de aço zincado, para tubo em ferro fundido predial SMU, DN= 100 mm</t>
  </si>
  <si>
    <t>Junta de união em aço inoxidável com parafuso de aço zincado, para tubo em ferro fundido predial SMU, DN= 150 mm</t>
  </si>
  <si>
    <t>Junta de união em aço inoxidável com parafuso de aço zincado, para tubo em ferro fundido predial SMU, DN= 200 mm</t>
  </si>
  <si>
    <t>Conjunto de ancoragem para tubo em ferro fundido predial SMU, DN= 50 mm</t>
  </si>
  <si>
    <t>Conjunto de ancoragem para tubo em ferro fundido predial SMU, DN= 75 mm</t>
  </si>
  <si>
    <t>Conjunto de ancoragem para tubo em ferro fundido predial SMU, DN= 100 mm</t>
  </si>
  <si>
    <t>Conjunto de ancoragem para tubo em ferro fundido predial SMU, DN= 125 mm</t>
  </si>
  <si>
    <t>Conjunto de ancoragem para tubo em ferro fundido predial SMU, DN= 150 mm</t>
  </si>
  <si>
    <t>Conjunto de ancoragem para tubo em ferro fundido predial SMU, DN= 200 mm</t>
  </si>
  <si>
    <t>Tubo em ferro fundido com ponta e ponta, predial SMU, DN= 125 mm</t>
  </si>
  <si>
    <t>Tubo em ferro fundido com ponta e ponta, predial SMU, DN= 250 mm</t>
  </si>
  <si>
    <t>Joelho 45° em ferro fundido, predial SMU, DN= 50 mm</t>
  </si>
  <si>
    <t>Joelho 45° em ferro fundido, predial SMU, DN= 75 mm</t>
  </si>
  <si>
    <t>Joelho 45° em ferro fundido, predial SMU, DN= 100 mm</t>
  </si>
  <si>
    <t>Joelho 45° em ferro fundido, predial SMU, DN= 125 mm</t>
  </si>
  <si>
    <t>Joelho 45° em ferro fundido, predial SMU, DN= 150 mm</t>
  </si>
  <si>
    <t>Joelho 45° em ferro fundido, predial SMU, DN= 200 mm</t>
  </si>
  <si>
    <t>Joelho 88° em ferro fundido, predial SMU, DN= 50 mm</t>
  </si>
  <si>
    <t>Joelho 88° em ferro fundido, predial SMU, DN= 75 mm</t>
  </si>
  <si>
    <t>Joelho 88° em ferro fundido, predial SMU, DN= 100 mm</t>
  </si>
  <si>
    <t>Joelho 88° em ferro fundido, predial SMU, DN= 150 mm</t>
  </si>
  <si>
    <t>Joelho 88° em ferro fundido, predial SMU, DN= 200 mm</t>
  </si>
  <si>
    <t>Junção 45° em ferro fundido, predial SMU, DN= 50 x 50 mm</t>
  </si>
  <si>
    <t>Junção 45° em ferro fundido, predial SMU, DN= 75 x 50 mm</t>
  </si>
  <si>
    <t>Junção 45° em ferro fundido, predial SMU, DN= 75 x 75 mm</t>
  </si>
  <si>
    <t>Junção 45° em ferro fundido, predial SMU, DN= 100 x 75 mm</t>
  </si>
  <si>
    <t>Junção 45° em ferro fundido, predial SMU, DN= 100 x 100 mm</t>
  </si>
  <si>
    <t>Junção 45° em ferro fundido, predial SMU, DN= 150 x 150 mm</t>
  </si>
  <si>
    <t>Junta de união em aço inoxidável com parafuso de aço zincado, para tubo em ferro fundido predial SMU, DN= 125 mm</t>
  </si>
  <si>
    <t>Junta de união em aço inoxidável com parafuso de aço zincado, para tubo em ferro fundido predial SMU, DN= 250 mm</t>
  </si>
  <si>
    <t>Redução excêntrica em ferro fundido, predial SMU, DN= 75 x 50 mm</t>
  </si>
  <si>
    <t>Redução excêntrica em ferro fundido, predial SMU, DN= 100 x 75 mm</t>
  </si>
  <si>
    <t>Redução excêntrica em ferro fundido, predial SMU, DN= 125 x 75 mm</t>
  </si>
  <si>
    <t>Redução excêntrica em ferro fundido, predial SMU, DN= 125 x 100 mm</t>
  </si>
  <si>
    <t>Redução excêntrica em ferro fundido, predial SMU, DN= 150 x 75 mm</t>
  </si>
  <si>
    <t>Redução excêntrica em ferro fundido, predial SMU, DN= 150 x 100 mm</t>
  </si>
  <si>
    <t>Redução excêntrica em ferro fundido, predial SMU, DN= 150 x 125 mm</t>
  </si>
  <si>
    <t>Redução excêntrica em ferro fundido, predial SMU, DN= 200 x 125 mm</t>
  </si>
  <si>
    <t>Redução excêntrica em ferro fundido, predial SMU, DN= 200 x 150 mm</t>
  </si>
  <si>
    <t>Redução excêntrica em ferro fundido, predial SMU, DN= 250 x 200 mm</t>
  </si>
  <si>
    <t>Te de visita em ferro fundido, predial SMU, DN= 75 mm</t>
  </si>
  <si>
    <t>Te de visita em ferro fundido, predial SMU, DN= 125 mm</t>
  </si>
  <si>
    <t>Te de visita em ferro fundido, predial SMU, DN= 150 mm</t>
  </si>
  <si>
    <t>Te de visita em ferro fundido, predial SMU, DN= 200 mm</t>
  </si>
  <si>
    <t>Abraçadeira dentada para travamento em aço inoxidável, com parafuso de aço zincado, para tubo em ferro fundido predial SMU, DN= 50 mm</t>
  </si>
  <si>
    <t>Abraçadeira dentada para travamento em aço inoxidável, com parafuso de aço zincado, para tubo em ferro fundido predial SMU, DN= 75 mm</t>
  </si>
  <si>
    <t>Abraçadeira dentada para travamento em aço inoxidável, com parafuso de aço zincado, para tubo em ferro fundido predial SMU, DN= 100 mm</t>
  </si>
  <si>
    <t>Abraçadeira dentada para travamento em aço inoxidável, com parafuso de aço zincado, para tubo em ferro fundido predial SMU, DN= 150 mm</t>
  </si>
  <si>
    <t>Tampão simples em ferro fundido, predial SMU, DN= 150 mm</t>
  </si>
  <si>
    <t>Junção 45° em ferro fundido, predial SMU, DN= 125 x 100 mm</t>
  </si>
  <si>
    <t>Junção 45° em ferro fundido, predial SMU, DN= 150 x 100 mm</t>
  </si>
  <si>
    <t>Junção 45° em ferro fundido, predial SMU, DN= 200 x 100 mm</t>
  </si>
  <si>
    <t>Junção 45° em ferro fundido, predial SMU, DN= 200 x 200 mm</t>
  </si>
  <si>
    <t>Tubo de cobre flexível, espessura 1/32" - diâmetro 3/16", inclusive conexões</t>
  </si>
  <si>
    <t>Tubo de cobre flexível, espessura 1/32" - diâmetro 1/4", inclusive conexões</t>
  </si>
  <si>
    <t>Tubo de cobre flexível, espessura 1/32" - diâmetro 5/16", inclusive conexões</t>
  </si>
  <si>
    <t>Tubo de cobre flexível, espessura 1/32" - diâmetro 3/8", inclusive conexões</t>
  </si>
  <si>
    <t>Tubo de cobre flexível, espessura 1/32" - diâmetro 1/2", inclusive conexões</t>
  </si>
  <si>
    <t>Tubo de cobre flexível, espessura 1/32" - diâmetro 5/8", inclusive conexões</t>
  </si>
  <si>
    <t>Tubo de cobre flexível, espessura 1/32" - diâmetro 3/4", inclusive conexões</t>
  </si>
  <si>
    <t>Tubo em polipropileno PPR, classe de pressão PN 20, DN= 20 mm</t>
  </si>
  <si>
    <t>Tubo em polipropileno PPR, classe de pressão PN 20, DN= 25 mm</t>
  </si>
  <si>
    <t>Tubo em polipropileno PPR, classe de pressão PN 20, DN= 32 mm</t>
  </si>
  <si>
    <t>Tubo em polipropileno PPR, classe de pressão PN 20, DN= 40 mm</t>
  </si>
  <si>
    <t>Tubo em polipropileno PPR, classe de pressão PN 20, DN= 50 mm</t>
  </si>
  <si>
    <t>Tubo em polipropileno PPR, classe de pressão PN 20, DN= 63 mm</t>
  </si>
  <si>
    <t>Tubo em polipropileno PPR, classe de pressão PN 20, DN= 75 mm</t>
  </si>
  <si>
    <t>Tubo em polipropileno PPR, classe de pressão PN 20, DN= 90 mm</t>
  </si>
  <si>
    <t>Tubo em polipropileno PPR, classe de pressão PN 20, DN= 110 mm</t>
  </si>
  <si>
    <t>Tubo em polipropileno PPR, classe de pressão PN 25, DN= 20 mm</t>
  </si>
  <si>
    <t>Tubo em polipropileno PPR, classe de pressão PN 25, DN= 25 mm</t>
  </si>
  <si>
    <t>Tubo em polipropileno PPR, classe de pressão PN 25, DN= 32 mm</t>
  </si>
  <si>
    <t>Tubo em polipropileno PPR, classe de pressão PN 25, DN= 40 mm</t>
  </si>
  <si>
    <t>Tubo em polipropileno PPR, classe de pressão PN 25, DN= 50 mm</t>
  </si>
  <si>
    <t>Tubo em polipropileno PPR, classe de pressão PN 25, DN= 63 mm</t>
  </si>
  <si>
    <t>Tubo em polipropileno PPR, classe de pressão PN 25, DN= 75 mm</t>
  </si>
  <si>
    <t>Tubo em polipropileno PPR, classe de pressão PN 25, DN= 90 mm</t>
  </si>
  <si>
    <t>Tubo em polipropileno PPR, classe de pressão PN 25, DN= 110 mm</t>
  </si>
  <si>
    <t>Bucha de redução em polipropileno PPR, DN= 25x20 mm</t>
  </si>
  <si>
    <t>Bucha de redução em polipropileno PPR, DN= 32x20 mm</t>
  </si>
  <si>
    <t>Bucha de redução em polipropileno PPR, DN= 32x25 mm</t>
  </si>
  <si>
    <t>Bucha de redução em polipropileno PPR, DN= 40x25 mm</t>
  </si>
  <si>
    <t>Bucha de redução em polipropileno PPR, DN= 40x32 mm</t>
  </si>
  <si>
    <t>Bucha de redução em polipropileno PPR, DN= 50x40 mm</t>
  </si>
  <si>
    <t>Bucha de redução em polipropileno PPR, DN= 63x40 mm</t>
  </si>
  <si>
    <t>Bucha de redução em polipropileno PPR, DN= 63x50 mm</t>
  </si>
  <si>
    <t>Bucha de redução em polipropileno PPR, DN= 75x50 mm</t>
  </si>
  <si>
    <t>Bucha de redução em polipropileno PPR, DN= 75x63 mm</t>
  </si>
  <si>
    <t>Bucha de redução em polipropileno PPR, DN= 90x63 mm</t>
  </si>
  <si>
    <t>Bucha de redução em polipropileno PPR, DN= 90x75 mm</t>
  </si>
  <si>
    <t>Curva 90° em polipropileno PPR, DN= 20 mm</t>
  </si>
  <si>
    <t>Curva 90° em polipropileno PPR, DN= 25 mm</t>
  </si>
  <si>
    <t>Curva 90° em polipropileno PPR, DN= 32 mm</t>
  </si>
  <si>
    <t>Curva de transposição em polipropileno PPR, DN= 20 mm</t>
  </si>
  <si>
    <t>Curva de transposição em polipropileno PPR, DN= 25 mm</t>
  </si>
  <si>
    <t>Curva de transposição em polipropileno PPR, DN= 32 mm</t>
  </si>
  <si>
    <t>Luva em polipropileno PPR, DN= 20 mm</t>
  </si>
  <si>
    <t>Luva em polipropileno PPR, DN= 25 mm</t>
  </si>
  <si>
    <t>Luva em polipropileno PPR, DN= 32 mm</t>
  </si>
  <si>
    <t>Luva em polipropileno PPR, DN= 40 mm</t>
  </si>
  <si>
    <t>Luva em polipropileno PPR, DN= 50 mm</t>
  </si>
  <si>
    <t>Luva em polipropileno PPR, DN= 63 mm</t>
  </si>
  <si>
    <t>Luva em polipropileno PPR, DN= 75 mm</t>
  </si>
  <si>
    <t>Luva em polipropileno PPR, DN= 90 mm</t>
  </si>
  <si>
    <t>Luva em polipropileno PPR, DN= 110 mm</t>
  </si>
  <si>
    <t>Luva de redução em polipropileno PPR, DN= 32x25 mm</t>
  </si>
  <si>
    <t>Conector com inserto metálico em polipropileno PPR, DN= 25 mm x 3/4´</t>
  </si>
  <si>
    <t>Conector com inserto metálico em polipropileno PPR, DN= 32 mm x 3/4´</t>
  </si>
  <si>
    <t>Conector com inserto metálico em polipropileno PPR, DN= 32 mm x 1´</t>
  </si>
  <si>
    <t>Conector com inserto metálico em polipropileno PPR, DN= 40 mm x 1 1/4´</t>
  </si>
  <si>
    <t>Conector com inserto metálico em polipropileno PPR, DN= 50 mm x 1 1/2´</t>
  </si>
  <si>
    <t>Conector com inserto metálico em polipropileno PPR, DN= 63 mm x 2´</t>
  </si>
  <si>
    <t>Conector com inserto metálico em polipropileno PPR, DN= 75 mm x 2 1/2´</t>
  </si>
  <si>
    <t>Joelho 45° em polipropileno PPR, DN= 20 mm</t>
  </si>
  <si>
    <t>Joelho 45° em polipropileno PPR, DN= 25 mm</t>
  </si>
  <si>
    <t>Joelho 45° em polipropileno PPR, DN= 32 mm</t>
  </si>
  <si>
    <t>Joelho 45° em polipropileno PPR, DN= 40 mm</t>
  </si>
  <si>
    <t>Joelho 45° em polipropileno PPR, DN= 50 mm</t>
  </si>
  <si>
    <t>Joelho 45° em polipropileno PPR, DN= 63 mm</t>
  </si>
  <si>
    <t>Joelho 90° em polipropileno PPR, DN=20 mm</t>
  </si>
  <si>
    <t>Joelho 90° em polipropileno PPR, DN=25 mm</t>
  </si>
  <si>
    <t>Joelho 90° em polipropileno PPR, DN=32 mm</t>
  </si>
  <si>
    <t>Joelho 90° em polipropileno PPR, DN=40 mm</t>
  </si>
  <si>
    <t>Joelho 90° em polipropileno PPR, DN=50 mm</t>
  </si>
  <si>
    <t>Joelho 90° em polipropileno PPR, DN=63 mm</t>
  </si>
  <si>
    <t>Joelho 90° em polipropileno PPR, DN=75 mm</t>
  </si>
  <si>
    <t>Joelho 90° com inserto metálico em polipropileno PPR, DN=20mm x 1/2´</t>
  </si>
  <si>
    <t>Joelho 90° com inserto metálico em polipropileno PPR, DN=25mm x 1/2´</t>
  </si>
  <si>
    <t>Joelho 90° com inserto metálico em polipropileno PPR, DN=32mm x 3/4´</t>
  </si>
  <si>
    <t>Joelho 90° com inserto metálico em polipropileno PPR, DN=32mm x1´</t>
  </si>
  <si>
    <t>Tê normal em polipropileno PPR, DN= 20 mm</t>
  </si>
  <si>
    <t>Tê normal em polipropileno PPR, DN= 25 mm</t>
  </si>
  <si>
    <t>Tê normal em polipropileno PPR, DN= 32 mm</t>
  </si>
  <si>
    <t>Tê normal em polipropileno PPR, DN= 40 mm</t>
  </si>
  <si>
    <t>Tê normal em polipropileno PPR, DN= 50 mm</t>
  </si>
  <si>
    <t>Tê normal em polipropileno PPR, DN= 63 mm</t>
  </si>
  <si>
    <t>Tê normal em polipropileno PPR, DN= 75 mm</t>
  </si>
  <si>
    <t>Tê de redução externa em polipropileno PPR, DN= 25x25x20 mm</t>
  </si>
  <si>
    <t>Tê de redução externa em polipropileno PPR, DN= 32x32x25 mm</t>
  </si>
  <si>
    <t>Tê de redução externa em polipropileno PPR, DN= 40x40x32 mm</t>
  </si>
  <si>
    <t>Tê de redução externa em polipropileno PPR, DN= 63x63x40 mm</t>
  </si>
  <si>
    <t>Tê de redução externa em polipropileno PPR, DN= 63x63x50 mm</t>
  </si>
  <si>
    <t>Tê de redução externa em polipropileno PPR, DN= 110x110x75 mm</t>
  </si>
  <si>
    <t>Tê de redução externa em polipropileno PPR, DN= 110x110x90 mm</t>
  </si>
  <si>
    <t>Tê misturador em polipropileno PPR, DN= 25 mm</t>
  </si>
  <si>
    <t>Tê com inserto metálico central em polipropileno PPR, DN= 20 mm x 1/2´</t>
  </si>
  <si>
    <t>Tê com inserto metálico central em polipropileno PPR, DN= 25 mm x 1/2´</t>
  </si>
  <si>
    <t>Tê com inserto metálico central em polipropileno PPR, DN= 25 mm x 3/4´</t>
  </si>
  <si>
    <t>Tê misturador com inserto metálico em polipropileno PPR, DN= 25 mm x 3/4´</t>
  </si>
  <si>
    <t>Tubo em PEAD de alta densidade para passagem e distribuição de gás natural - PE100 - SDR11 - diâmetro = 90 mm</t>
  </si>
  <si>
    <t>Cotovelo 45º em PEAD de alta densidade PE100 - diâmetro = 90 mm</t>
  </si>
  <si>
    <t>Cotovelo 90º em PEAD de alta densidade PE100 - diâmetro = 90 mm</t>
  </si>
  <si>
    <t>Cap em PEAD de alta densidade PE100 - diâmetro = 90 mm</t>
  </si>
  <si>
    <t>Tê em PEAD de alta densidade PE100 - diâmetro = 90 mm</t>
  </si>
  <si>
    <t>Luva de redução em PEAD de alta densidade PE100 - diâmetro = 90 mm x 63 mm</t>
  </si>
  <si>
    <t>Tubo de cobre sem costura, rígido, espessura 1/16" - diâmetro 3/8", inclusive conexões</t>
  </si>
  <si>
    <t>Tubo de cobre sem costura, rígido, espessura 1/16" - diâmetro 1/2", inclusive conexões</t>
  </si>
  <si>
    <t>Tubo de cobre sem costura, rígido, espessura 1/16" - diâmetro 5/8", inclusive conexões</t>
  </si>
  <si>
    <t>Tubo de cobre sem costura, rígido, espessura 1/16" - diâmetro 3/4", inclusive conexões</t>
  </si>
  <si>
    <t>Tubo de cobre sem costura, rígido, espessura 1/16" - diâmetro 7/8", inclusive conexões</t>
  </si>
  <si>
    <t>Tubo de cobre sem costura, rígido, espessura 1/16" - diâmetro 1", inclusive conexões</t>
  </si>
  <si>
    <t>Tubo de cobre sem costura, rígido, espessura 1/16" - diâmetro 1.1/8", inclusive conexões</t>
  </si>
  <si>
    <t>Tubo de cobre sem costura, rígido, espessura 1/16" - diâmetro 1.1/4", inclusive conexões</t>
  </si>
  <si>
    <t>Tubo de cobre sem costura, rígido, espessura 1/16" - diâmetro 1.3/8", inclusive conexões</t>
  </si>
  <si>
    <t>Tubo de cobre sem costura, rígido, espessura 1/16" - diâmetro 1.1/2", inclusive conexões</t>
  </si>
  <si>
    <t>Tubo de cobre sem costura, rígido, espessura 1/16" - diâmetro 1.5/8", inclusive conexões</t>
  </si>
  <si>
    <t>Registro de gaveta em latão fundido sem acabamento, DN= 1/2´</t>
  </si>
  <si>
    <t>Registro de gaveta em latão fundido sem acabamento, DN= 3/4´</t>
  </si>
  <si>
    <t>Registro de gaveta em latão fundido sem acabamento, DN= 1´</t>
  </si>
  <si>
    <t>Registro de gaveta em latão fundido sem acabamento, DN= 1 1/4´</t>
  </si>
  <si>
    <t>Registro de gaveta em latão fundido sem acabamento, DN= 1 1/2´</t>
  </si>
  <si>
    <t>Registro de gaveta em latão fundido sem acabamento, DN= 2´</t>
  </si>
  <si>
    <t>Registro de gaveta em latão fundido sem acabamento, DN= 2 1/2´</t>
  </si>
  <si>
    <t>Registro de gaveta em latão fundido sem acabamento, DN= 3´</t>
  </si>
  <si>
    <t>Registro de gaveta em latão fundido sem acabamento, DN= 4´</t>
  </si>
  <si>
    <t>Registro de pressão em latão fundido sem acabamento, DN= 3/4´</t>
  </si>
  <si>
    <t>Válvula de esfera monobloco em latão fundido passagem plena, acionamento com alavanca, DN= 1/2´</t>
  </si>
  <si>
    <t>Válvula de esfera monobloco em latão fundido passagem plena, acionamento com alavanca, DN= 3/4´</t>
  </si>
  <si>
    <t>Válvula de esfera monobloco em latão fundido passagem plena, acionamento com alavanca, DN= 1´</t>
  </si>
  <si>
    <t>Válvula de esfera tripartida em latão fundido, classe 150 libras para gás e 300 libras para líquidos e fluidos, DN= 1´</t>
  </si>
  <si>
    <t>Válvula de esfera monobloco em latão fundido passagem plena, acionamento com alavanca, DN= 2´</t>
  </si>
  <si>
    <t>Válvula de esfera monobloco em latão fundido passagem plena, acionamento com alavanca, DN= 4´</t>
  </si>
  <si>
    <t>Registro de gaveta em latão fundido cromado com canopla, DN= 1/2´ - linha especial</t>
  </si>
  <si>
    <t>Registro de gaveta em latão fundido cromado com canopla, DN= 3/4´ - linha especial</t>
  </si>
  <si>
    <t>Registro de gaveta em latão fundido cromado com canopla, DN= 1´ - linha especial</t>
  </si>
  <si>
    <t>Registro de gaveta em latão fundido cromado com canopla, DN= 1 1/4´ - linha especial</t>
  </si>
  <si>
    <t>Registro de gaveta em latão fundido cromado com canopla, DN= 1 1/2´ - linha especial</t>
  </si>
  <si>
    <t>Registro de pressão em latão fundido cromado com canopla, DN= 1/2´ - linha especial</t>
  </si>
  <si>
    <t>Registro de pressão em latão fundido cromado com canopla, DN= 3/4´ - linha especial</t>
  </si>
  <si>
    <t>Registro regulador de vazão para chuveiro e ducha em latão cromado com canopla, DN= 1/2´</t>
  </si>
  <si>
    <t>Registro regulador de vazão para torneira, misturador e bidê, em latão cromado com canopla, DN= 1/2´</t>
  </si>
  <si>
    <t>Válvula de descarga com registro próprio, duplo acionamento limitador de fluxo, DN= 1 1/4´</t>
  </si>
  <si>
    <t>Válvula de descarga com registro próprio, DN= 1 1/4´</t>
  </si>
  <si>
    <t>Válvula de descarga com registro próprio, DN= 1 1/2´</t>
  </si>
  <si>
    <t>Válvula de descarga antivandalismo, DN= 1 1/2´</t>
  </si>
  <si>
    <t>Válvula de descarga externa, tipo alavanca com registro próprio, DN= 1 1/4´ e DN= 1 1/2´</t>
  </si>
  <si>
    <t>Válvula de mictório antivandalismo, DN= 3/4´</t>
  </si>
  <si>
    <t>Válvula de mictório padrão, vazão automática, DN= 3/4´</t>
  </si>
  <si>
    <t>Válvula de acionamento hidromecânico para piso</t>
  </si>
  <si>
    <t>Válvula de acionamento hidromecânico para ducha, em latão cromado, DN= 3/4´</t>
  </si>
  <si>
    <t>Válvula de descarga com registro próprio, duplo acionamento limitador de fluxo, DN = 1 1/2´</t>
  </si>
  <si>
    <t>Válvula de retenção horizontal em bronze, DN= 3/4´</t>
  </si>
  <si>
    <t>Válvula de retenção horizontal em bronze, DN= 1´</t>
  </si>
  <si>
    <t>Válvula de retenção horizontal em bronze, DN= 1 1/4´</t>
  </si>
  <si>
    <t>Válvula de retenção horizontal em bronze, DN= 1 1/2´</t>
  </si>
  <si>
    <t>Válvula de retenção horizontal em bronze, DN= 2´</t>
  </si>
  <si>
    <t>Válvula de retenção horizontal em bronze, DN= 2 1/2´</t>
  </si>
  <si>
    <t>Válvula de retenção horizontal em bronze, DN= 3´</t>
  </si>
  <si>
    <t>Válvula de retenção horizontal em bronze, DN= 4´</t>
  </si>
  <si>
    <t>Válvula de retenção vertical em bronze, DN= 3/4´</t>
  </si>
  <si>
    <t>Válvula de retenção vertical em bronze, DN= 1´</t>
  </si>
  <si>
    <t>Válvula de retenção vertical em bronze, DN= 1 1/4´</t>
  </si>
  <si>
    <t>Válvula de retenção vertical em bronze, DN= 1 1/2´</t>
  </si>
  <si>
    <t>Válvula de retenção vertical em bronze, DN= 2´</t>
  </si>
  <si>
    <t>Válvula de retenção vertical em bronze, DN= 2 1/2´</t>
  </si>
  <si>
    <t>Válvula de retenção vertical em bronze, DN= 3´</t>
  </si>
  <si>
    <t>Válvula de retenção vertical em bronze, DN= 4´</t>
  </si>
  <si>
    <t>Válvula de retenção de pé com crivo em bronze, DN= 1´</t>
  </si>
  <si>
    <t>Válvula de retenção de pé com crivo em bronze, DN= 1 1/4´</t>
  </si>
  <si>
    <t>Válvula de retenção de pé com crivo em bronze, DN= 1 1/2´</t>
  </si>
  <si>
    <t>Válvula de retenção de pé com crivo em bronze, DN= 2´</t>
  </si>
  <si>
    <t>Válvula de retenção de pé com crivo em bronze, DN= 2 1/2´</t>
  </si>
  <si>
    <t>Válvula de gaveta em bronze, classe 125 libras para vapor e classe 200 libras para água, óleo e gás, DN= 6´</t>
  </si>
  <si>
    <t>Válvula de gaveta em bronze, classe 125 libras para vapor e classe 200 libras para água, óleo e gás, DN= 2´</t>
  </si>
  <si>
    <t>Válvula globo em bronze, classe 125 libras para vapor e classe 200 libras para água, óleo e gás, DN= 2´</t>
  </si>
  <si>
    <t>Válvula de retenção de pé com crivo em bronze, DN= 3´</t>
  </si>
  <si>
    <t>Válvula de retenção de pé com crivo em bronze, DN= 4´</t>
  </si>
  <si>
    <t>Válvula globo angular de 45° em bronze, DN= 2 1/2´</t>
  </si>
  <si>
    <t>Válvula de gaveta em bronze, haste ascendente, classe 150 libras para vapor saturado e 300 libras para água, óleo e gás, DN= 1/2´</t>
  </si>
  <si>
    <t>Válvula de gaveta em bronze, haste ascendente, classe 150 libras para vapor saturado e 300 libras para água, óleo e gás, DN= 4´</t>
  </si>
  <si>
    <t>Válvula de gaveta em bronze, haste não ascendente, classe 150 libras para vapor saturado e 300 libras para água, óleo e gás, DN= 4´</t>
  </si>
  <si>
    <t>Válvula de gaveta em bronze, haste não ascendente, classe 150 libras para vapor saturado e 300 libras para água, óleo e gás, DN= 2´</t>
  </si>
  <si>
    <t>Válvula globo em bronze, classe 150 libras para vapor saturado e 300 libras para água, óleo e gás, DN= 4´</t>
  </si>
  <si>
    <t>Válvula globo em bronze, classe 150 libras para vapor saturado e 300 libras para água, óleo e gás, DN= 3/4´</t>
  </si>
  <si>
    <t>Válvula globo em bronze, classe 150 libras para vapor saturado e 300 libras para água, óleo e gás, DN= 1´</t>
  </si>
  <si>
    <t>Válvula globo em bronze, classe 150 libras para vapor saturado e 300 libras para água, óleo e gás, DN= 1 1/2´</t>
  </si>
  <si>
    <t>Válvula globo em bronze, classe 150 libras para vapor saturado e 300 libras para água, óleo e gás, DN= 2´</t>
  </si>
  <si>
    <t>Válvula globo em bronze, classe 150 libras para vapor saturado e 300 libras para água, óleo e gás, DN= 2 1/2´</t>
  </si>
  <si>
    <t>Válvula globo em bronze, classe 150 libras para vapor saturado e 300 libras para água, óleo e gás, DN= 3´</t>
  </si>
  <si>
    <t>Válvula de gaveta em bronze, classe 125 libras para vapor e classe 200 libras para água, óleo e gás, DN= 1´</t>
  </si>
  <si>
    <t>Válvula de gaveta em bronze, classe 125 libras para vapor e classe 200 libras para água, óleo e gás, DN= 1 1/2´</t>
  </si>
  <si>
    <t>Válvula de gaveta em bronze, classe 125 libras para vapor e classe 200 libras para água, óleo e gás, DN= 2 1/2´</t>
  </si>
  <si>
    <t>Válvula de gaveta em bronze, classe 125 libras para vapor e classe 200 libras para água, óleo e gás, DN= 3´</t>
  </si>
  <si>
    <t>Válvula redutora de pressão de ação direta em bronze, extremidade roscada, para água, ar, óleo e gás, PE= 200 psi e PS= 20 à 90 psi, DN= 1 1/4´</t>
  </si>
  <si>
    <t>Válvula redutora de pressão de ação direta em bronze, extremidade roscada, para água, ar, óleo e gás, PE= 200 psi e PS= 20 à 90 psi, DN= 2´</t>
  </si>
  <si>
    <t>Válvula de gaveta em bronze com fecho rápido, DN= 1 1/2´</t>
  </si>
  <si>
    <t>Válvula de gaveta em ferro fundido, haste ascendente com flange, classe 125 libras, DN= 2´</t>
  </si>
  <si>
    <t>Válvula de retenção de pé com crivo em ferro fundido, flangeada, DN= 6´</t>
  </si>
  <si>
    <t>Válvula de retenção de pé com crivo em ferro fundido, flangeada, DN= 8´</t>
  </si>
  <si>
    <t>Válvula de retenção tipo portinhola dupla em ferro fundido, DN= 6´</t>
  </si>
  <si>
    <t>Válvula de retenção tipo portinhola simples em ferro fundido, flangeada, DN= 6´</t>
  </si>
  <si>
    <t>Válvula de gaveta em ferro fundido com bolsa, DN= 150 mm</t>
  </si>
  <si>
    <t>Válvula de gaveta em ferro fundido com bolsa, DN= 200 mm</t>
  </si>
  <si>
    <t>Válvula de retenção tipo portinhola simples em ferro fundido, DN= 4´</t>
  </si>
  <si>
    <t>Válvula de retenção tipo portinhola dupla em ferro fundido, DN= 4´</t>
  </si>
  <si>
    <t>Válvula de segurança em ferro fundido rosqueada com pressão de ajuste 0,4 até 0,75kgf/cm², DN= 2´</t>
  </si>
  <si>
    <t>Válvula de segurança em ferro fundido rosqueada com pressão de ajuste 6,1 até 10,0kgf/cm², DN= 3/4´</t>
  </si>
  <si>
    <t>Válvula de gaveta em ferro fundido com bolsa, DN= 100mm</t>
  </si>
  <si>
    <t>Visor de fluxo com janela simples, corpo em ferro fundido ou aço carbono, DN = 1´</t>
  </si>
  <si>
    <t>Válvula de governo (retenção e alarme) completa, corpo em ferro fundido, classe 125 libras, DN= 4´</t>
  </si>
  <si>
    <t>Válvula de gaveta em ferro fundido, haste ascendente com flange, classe 125 libras, DN= 4´</t>
  </si>
  <si>
    <t>Válvula de gaveta em ferro fundido, haste ascendente com flange, classe 125 libras, DN= 6´</t>
  </si>
  <si>
    <t>Válvula de retenção vertical em ferro fundido com flange, classe 125 libras, DN= 4´</t>
  </si>
  <si>
    <t>Válvula esfera em aço carbono fundido, passagem plena, classe 150 libras para vapor e classe 600 libras para água, óleo e gás, DN= 1/2´</t>
  </si>
  <si>
    <t>Válvula esfera em aço carbono fundido, passagem plena, classe 150 libras para vapor e classe 600 libras para água, óleo e gás, DN= 3/4´</t>
  </si>
  <si>
    <t>Válvula esfera em aço carbono fundido, passagem plena, classe 150 libras para vapor e classe 600 libras para água, óleo e gás, DN= 1´</t>
  </si>
  <si>
    <t>Válvula esfera em aço carbono fundido, passagem plena, extremidades rosqueáveis, classe 300 libras para vapor saturado, DN= 1´</t>
  </si>
  <si>
    <t>Válvula esfera em aço carbono fundido, passagem plena, extremidades rosqueáveis, classe 300 libras para vapor saturado, DN= 2´</t>
  </si>
  <si>
    <t>Válvula esfera em aço carbono fundido, passagem reduzida, classe 150 libras para vapor e classe 600 libras para água, óleo e gás, DN= 1/2´</t>
  </si>
  <si>
    <t>Válvula esfera em aço carbono fundido, passagem reduzida, classe 150 libras para vapor e classe 600 libras para água, óleo e gás, DN= 3/4´</t>
  </si>
  <si>
    <t>Válvula esfera em aço carbono fundido, passagem reduzida, classe 150 libras para vapor e classe 600 libras para água, óleo e gás, DN= 1 1/2´</t>
  </si>
  <si>
    <t>Válvula de esfera monobloco em aço carbono fundido, passagem reduzida, classe 150 libras para gás e 300 libras para líquidos e fluidos, DN= 3/4´</t>
  </si>
  <si>
    <t>Válvula globo em aço carbono forjado, classe 800 libras para vapor e classe 2000 libras para água, óleo e gás, DN= 3/4´</t>
  </si>
  <si>
    <t>Válvula globo em aço carbono forjado, classe 800 libras para vapor e classe 2000 libras para água, óleo e gás, DN= 1´</t>
  </si>
  <si>
    <t>Válvula globo em aço carbono forjado, classe 800 libras para vapor e classe 2000 libras para água, óleo e gás, DN= 1 1/2´</t>
  </si>
  <si>
    <t>Válvula globo em aço carbono forjado, classe 800 libras para vapor e classe 2000 libras para água, óleo e gás, DN= 2´</t>
  </si>
  <si>
    <t>Purgador termodinâmico com filtro incorporado, em aço inoxidável forjado, pressão de 0,25 a 42 kg/cm², temperaturas até 425°C, DN= 1/2´</t>
  </si>
  <si>
    <t>Termômetro bimetálico, mostrador com 4´, saída angular, escala 0-100°C</t>
  </si>
  <si>
    <t>Manômetro com mostrador de 4´, escalas: 0-4 / 0-7 / 0-10 / 0-17 / 0-21 / 0-28 kg/cm²</t>
  </si>
  <si>
    <t>Pressostato diferencial ajustável, caixa á prova de água, unidade sensora em aço inoxidável 316, faixa de operação entre 1,4 a 14 bar, para fliudos corrosivos, DN=1/2"</t>
  </si>
  <si>
    <t>Válvula de gaveta em ferro dúctil com flanges, classe PN-10, DN= 200mm</t>
  </si>
  <si>
    <t>Válvula de gaveta em ferro dúctil com flanges, classe PN-10, DN= 80mm</t>
  </si>
  <si>
    <t>Válvula globo auto-operada hidraulicamente, em ferro dúctil, classe PN-10/16, DN= 50mm</t>
  </si>
  <si>
    <t>Válvula globo auto-operada hidraulicamente, comandada por solenóide, em ferro dúctil, classe PN-10, DN= 50mm</t>
  </si>
  <si>
    <t>Válvula globo auto-operada hidraulicamente, comandada por solenóide, em ferro dúctil, classe PN-10, DN= 100mm</t>
  </si>
  <si>
    <t>Válvula de gaveta em ferro dúctil com flanges, classe PN-10, DN= 300mm</t>
  </si>
  <si>
    <t>Válvula de gaveta em ferro dúctil com flanges, classe PN-10, DN= 100mm</t>
  </si>
  <si>
    <t>Válvula de gaveta em ferro dúctil com flanges, classe PN-10, DN= 150mm</t>
  </si>
  <si>
    <t>Ventosa simples rosqueada em ferro dúctil, classe PN-25, DN= 3/4´</t>
  </si>
  <si>
    <t>Ventosa de tríplice função em ferro dúctil flangeada, classe PN-10/16/25, DN= 50mm</t>
  </si>
  <si>
    <t>Registro de pressão em PVC rígido, soldável, DN= 25mm (3/4´)</t>
  </si>
  <si>
    <t>Registro regulador de vazão para torneira, misturador e bidê, em ABS com canopla, DN= 1/2´</t>
  </si>
  <si>
    <t>PigTail em latão para manômetro, DN= 1/2´</t>
  </si>
  <si>
    <t>Filtro ´Y´ em bronze para gás combustível, DN= 2´</t>
  </si>
  <si>
    <t>Filtro ´Y´ em ferro fundido, classe 125 libras para vapor saturado, com extremidades rosqueáveis, DN= 2´</t>
  </si>
  <si>
    <t>Separador de umidade horizontal em ferro fundido flangeado, DN= 2´</t>
  </si>
  <si>
    <t>Separador de umidade horizontal em ferro fundido flangeado, DN= 4´</t>
  </si>
  <si>
    <t>Pigtail flexível, revestido com borracha sintética resistente, DN= 7/16´ comprimento até 1,00 m</t>
  </si>
  <si>
    <t>Regulador de primeiro estágio de alta pressão até 2kgf/cm², vazão de 90kg GLP/hora</t>
  </si>
  <si>
    <t>Regulador de primeiro estágio de alta pressão até 1,3 kgf/cm², vazão de 50kg GLP/hora</t>
  </si>
  <si>
    <t>Regulador de segundo estágio para gás, uso industrial, vazão até 12kg GLP/hora</t>
  </si>
  <si>
    <t>Filtro ´Y´ em aço carbono, classe 150 libras para vapor saturado, com extremidades flangeadas, DN= 4´</t>
  </si>
  <si>
    <t>Chave de fluxo tipo palheta para tubulação de líquidos</t>
  </si>
  <si>
    <t>Chave de fluxo de água com retardo para tubulações com diâmetro nominal de 1´ a 6´ - conexão BSP</t>
  </si>
  <si>
    <t>Filtro ´Y´ corpo em bronze, pressão de serviço até 20,7 bar (PN 20), DN= 1 1/4´</t>
  </si>
  <si>
    <t>Filtro ´Y´ corpo em bronze, pressão de serviço até 20,7 bar (PN 20), DN= 1 1/2´</t>
  </si>
  <si>
    <t>Filtro ´Y´ corpo em bronze, pressão de serviço até 20,7 bar (PN 20), DN= 2´</t>
  </si>
  <si>
    <t>Reservatório de fibra de vidro - capacidade de 500 litros</t>
  </si>
  <si>
    <t>Reservatório de fibra de vidro - capacidade de 1.000 litros</t>
  </si>
  <si>
    <t>Reservatório de fibra de vidro - capacidade de 1.500 litros</t>
  </si>
  <si>
    <t>Reservatório de fibra de vidro - capacidade de 2.000 litros</t>
  </si>
  <si>
    <t>Reservatório de fibra de vidro - capacidade de 3.000 litros</t>
  </si>
  <si>
    <t>Reservatório de fibra de vidro - capacidade de 5.000 litros</t>
  </si>
  <si>
    <t>Reservatório de fibra de vidro - capacidade de 10.000 litros</t>
  </si>
  <si>
    <t>Reservatório de fibra de vidro - capacidade de 15.000 litros</t>
  </si>
  <si>
    <t>Reservatório de fibra de vidro - capacidade de 20.000 litros</t>
  </si>
  <si>
    <t>Reservatório de fibra de vidro - capacidade de 25.000 litros</t>
  </si>
  <si>
    <t>Reservatório em polietileno de alta densidade (cisterna) com antioxidante e proteção contra raios ultravioleta (UV) - capacidade de 5.000 litros</t>
  </si>
  <si>
    <t>Reservatório em polietileno de alta densidade (cisterna) com antioxidante e proteção contra raios ultravioleta (UV) - capacidade de 10.000 litros</t>
  </si>
  <si>
    <t>Reservatório em polietileno com tampa de rosca, capacidade de 1.000 litros</t>
  </si>
  <si>
    <t>Reservatório metálico cilíndrico horizontal - capacidade de 1.000 litros</t>
  </si>
  <si>
    <t>Reservatório metálico cilíndrico horizontal - capacidade de 10.000 litros</t>
  </si>
  <si>
    <t>Reservatório metálico cilíndrico horizontal - capacidade de 5.000 litros</t>
  </si>
  <si>
    <t>Reservatório metálico cilíndrico horizontal - capacidade de 3.000 litros</t>
  </si>
  <si>
    <t>Reservatório em concreto armado cilíndrico, vertical, bipartido, método construtivo em formas deslizantes, Øint.de 3,50 a 4,00m, altura de 15,00m a 25,00m</t>
  </si>
  <si>
    <t>Reservatório em concreto armado cilíndrico, vertical, bipartido, método construtivo em formas deslizantes, Øint.de 5,50 a 6,00m, altura de 25,00m a 30,00m</t>
  </si>
  <si>
    <t>Torneira de boia, DN= 3/4´</t>
  </si>
  <si>
    <t>Torneira de boia, DN= 1´</t>
  </si>
  <si>
    <t>Torneira de boia, DN= 1 1/4´</t>
  </si>
  <si>
    <t>Torneira de boia, DN= 1 1/2´</t>
  </si>
  <si>
    <t>Torneira de boia, DN= 2´</t>
  </si>
  <si>
    <t>Torneira de boia, DN= 2 1/2´</t>
  </si>
  <si>
    <t>Torneira de boia, tipo registro automático de entrada, DN= 3´</t>
  </si>
  <si>
    <t>Torneira de boia, tipo registro automático de entrada, em ferro dúctil, DN= 8´</t>
  </si>
  <si>
    <t>Limpeza de caixa d´água até 1.000 litros</t>
  </si>
  <si>
    <t>Limpeza de caixa d´água de 1.001 até 10.000 litros</t>
  </si>
  <si>
    <t>Limpeza de caixa d´água acima de 10.000 litros</t>
  </si>
  <si>
    <t>Caixa sifonada de PVC rígido de 100 x 100 x 50 mm, com grelha</t>
  </si>
  <si>
    <t>Caixa sifonada de PVC rígido de 100 x 150 x 50 mm, com grelha</t>
  </si>
  <si>
    <t>Caixa sifonada de PVC rígido de 150 x 150 x 50 mm, com grelha</t>
  </si>
  <si>
    <t>Caixa sifonada de PVC rígido de 150 x 185 x 75 mm, com grelha</t>
  </si>
  <si>
    <t>Caixa sifonada de PVC rígido de 250 x 172 x 50 mm, com tampa cega</t>
  </si>
  <si>
    <t>Caixa sifonada de PVC rígido de 250 x 230 x 75 mm, com tampa cega</t>
  </si>
  <si>
    <t>Caixa de gordura em alvenaria, 60 x 60 x 60 cm</t>
  </si>
  <si>
    <t>Ralo seco em PVC rígido de 100 x 40 mm, com grelha</t>
  </si>
  <si>
    <t>Ralo seco em ferro fundido, 100 x 165 x 50 mm, com grelha metálica saída vertical</t>
  </si>
  <si>
    <t>Ralo sifonado em ferro fundido de 150 x 240 x 75 mm, com grelha</t>
  </si>
  <si>
    <t>Grelha hemisférica em ferro fundido de 4´</t>
  </si>
  <si>
    <t>Grelha em ferro fundido para caixas e canaletas</t>
  </si>
  <si>
    <t>Grelha hemisférica em ferro fundido de 3´</t>
  </si>
  <si>
    <t>Grelha articulada em ferro fundido para boca de leão</t>
  </si>
  <si>
    <t>Grelha hemisférica em ferro fundido de 6´</t>
  </si>
  <si>
    <t>Grelha hemisférica em ferro fundido de 2´</t>
  </si>
  <si>
    <t>Grelha redonda com disco rotativo em aço inoxidável de 15 cm</t>
  </si>
  <si>
    <t>Grelha quadriculada em ferro fundido para caixas e canaletas</t>
  </si>
  <si>
    <t>Grelha em alumínio fundido para caixas e canaletas - linha comercial</t>
  </si>
  <si>
    <t>Grelha pré-moldada em concreto, com furos redondos, 79,5 x 24,5 x 8 cm</t>
  </si>
  <si>
    <t>Captador pluvial, corpo em aço inoxidável e grelha, com mecanismo anti-vórtice, DN= 50 mm</t>
  </si>
  <si>
    <t>Captador pluvial, corpo em aço inoxidável e grelha, com mecanismo anti-vórtice, DN= 75 mm</t>
  </si>
  <si>
    <t>Tampão em ferro fundido de Ø 600 mm, classe 125 (ruptura &gt; 125 kN)</t>
  </si>
  <si>
    <t>Tampão em ferro fundido de Ø 600 mm, classe 250 (ruptura &gt; 250 kN)</t>
  </si>
  <si>
    <t>Tampão em ferro fundido de Ø 600 mm, classe 400 (ruptura&gt; 400 kN)</t>
  </si>
  <si>
    <t>Tampão em ferro fundido de 300 x 300 mm, classe 125 (ruptura &gt; 125 kN)</t>
  </si>
  <si>
    <t>Tampão em ferro fundido de 400 x 400 mm, classe 125 (ruptura &gt; 125 kN)</t>
  </si>
  <si>
    <t>Tampão em ferro fundido de 500 x 500 mm, classe 125 (ruptura &gt; 125 kN)</t>
  </si>
  <si>
    <t>Tampão em ferro fundido de 600 x 600 mm, classe 125 (ruptura &gt; 125 kN)</t>
  </si>
  <si>
    <t>Tampão em ferro fundido com tampa articulada, de 400 x 600 mm, classe 15 (ruptura &gt; 1500 kg)</t>
  </si>
  <si>
    <t>Grelha com calha e cesto coletor para piso, em aço inox com 15 cm de largura</t>
  </si>
  <si>
    <t>Grelha com calha e cesto coletor para piso, em aço inox com 20 cm de largura</t>
  </si>
  <si>
    <t>Caixa de areia em PVC, diâmetro nominal = 100 mm</t>
  </si>
  <si>
    <t>Canaleta com grelha em alumínio, largura de 80mm</t>
  </si>
  <si>
    <t>Canaleta com grelha em alumínio, saída central vertical, largura de 46mm</t>
  </si>
  <si>
    <t>Boca de lobo simples tipo PMSP, com tampa de concreto</t>
  </si>
  <si>
    <t>Boca de lobo dupla tipo PMSP, com tampa de concreto</t>
  </si>
  <si>
    <t>Boca de leão simples tipo PMSP, com grelha</t>
  </si>
  <si>
    <t>Boca de lobo tripla tipo PMSP, com tampa de concreto</t>
  </si>
  <si>
    <t>Caixa coletora em concreto armado 0,30 x 0,70 x 1,00 m</t>
  </si>
  <si>
    <t>Poço de visita de 1,60 x 1,60 x 1,60 m - tipo PMSP</t>
  </si>
  <si>
    <t>Chaminé para poço de visita tipo PMSP em alvenaria diâmetro interno 70 cm - pescoço</t>
  </si>
  <si>
    <t>Poço de visita em alvenaria tipo PMSP - balão</t>
  </si>
  <si>
    <t>Filtro biológico anaeróbio com anéis pré-moldados de concreto diâmetro de 1,40 m - h= 2,00 m</t>
  </si>
  <si>
    <t>Filtro biológico anaeróbio com anéis pré-moldados de concreto diâmetro de 2,00 m - h= 2,00 m</t>
  </si>
  <si>
    <t>Filtro biológico anaeróbio com anéis pré-moldados de concreto diâmetro de 2,40 m - h= 2,00 m</t>
  </si>
  <si>
    <t>Filtro biológico anaeróbio com anéis pré-moldados de concreto diâmetro de 2,84 m - h= 2,50 m</t>
  </si>
  <si>
    <t>Fossa séptica câmara única com anéis pré-moldados em concreto, diâmetro externo de 1,50 m, altura útil de 1,50 m</t>
  </si>
  <si>
    <t>Fossa séptica câmara única com anéis pré-moldados em concreto, diâmetro externo de 2,50 m, altura útil de 2,50 m</t>
  </si>
  <si>
    <t>Fossa séptica câmara única com anéis pré-moldados em concreto, diâmetro externo de 2,50 m, altura útil de 4,00 m</t>
  </si>
  <si>
    <t>SM-01 Sumidouro - poço absorvente</t>
  </si>
  <si>
    <t>Tampão de concreto para sumidouro - diâmetro interno de 2,0 m</t>
  </si>
  <si>
    <t>Anel pré-moldado de concreto com diâmetro de 0,60 m</t>
  </si>
  <si>
    <t>Anel pré-moldado de concreto com diâmetro de 0,80 m</t>
  </si>
  <si>
    <t>Anel pré-moldado de concreto com diâmetro de 1,20 m</t>
  </si>
  <si>
    <t>Anel pré-moldado de concreto com diâmetro de 1,50 m</t>
  </si>
  <si>
    <t>Anel pré-moldado de concreto com diâmetro de 1,80 m</t>
  </si>
  <si>
    <t>Anel pré-moldado de concreto com diâmetro de 3,00 m</t>
  </si>
  <si>
    <t>Realimentador automático, DN= 1'</t>
  </si>
  <si>
    <t>Sifão ladrão em polietileno para extravasão, diâmetro de 100mm</t>
  </si>
  <si>
    <t>Abrigo duplo para hidrante/mangueira, com visor e suporte (embutir e externo)</t>
  </si>
  <si>
    <t>Abrigo para hidrante/mangueira (embutir e externo)</t>
  </si>
  <si>
    <t>Mangueira com união de engate rápido, DN= 1 1/2´ (38 mm)</t>
  </si>
  <si>
    <t>Botoeira para acionamento de bomba de incêndio tipo quebra-vidro</t>
  </si>
  <si>
    <t>Mangueira com união de engate rápido, DN= 2 1/2´ (63 mm)</t>
  </si>
  <si>
    <t>Esguicho latão com engate rápido, DN= 2 1/2´, jato regulável</t>
  </si>
  <si>
    <t>Abrigo simples com suporte, em aço inoxidável escovado, para mangueira de 1 1/2´, porta em vidro temperado jateado - inclusive mangueira de 30 m (2 x 15 m)</t>
  </si>
  <si>
    <t>Adaptador de engate rápido em latão de 2 1/2´ x 1 1/2´</t>
  </si>
  <si>
    <t>Adaptador de engate rápido em latão de 2 1/2´ x 2 1/2´</t>
  </si>
  <si>
    <t>Hidrante de coluna com duas saídas, 4´x 2 1/2´ - simples</t>
  </si>
  <si>
    <t>Tampão de engate rápido em latão, DN= 2 1/2´, com corrente</t>
  </si>
  <si>
    <t>Tampão de engate rápido em latão, DN= 1 1/2´, com corrente</t>
  </si>
  <si>
    <t>Chave para conexão de engate rápido</t>
  </si>
  <si>
    <t>Esguicho latão com engate rápido, DN= 1 1/2´, jato regulável</t>
  </si>
  <si>
    <t>Abrigo de hidrante de 1 1/2´ completo - inclusive mangueira de 30 m (2 x 15 m)</t>
  </si>
  <si>
    <t>Abrigo de hidrante de 2 1/2´ completo - inclusive mangueira de 30 m (2 x 15 m)</t>
  </si>
  <si>
    <t>Abrigo para registro de recalque tipo coluna, completo - inclusive tubulações e válvulas</t>
  </si>
  <si>
    <t>Bico de sprinkler cromado pendente com rompimento da ampola a 68°C</t>
  </si>
  <si>
    <t>Alarme hidráulico tipo gongo</t>
  </si>
  <si>
    <t>Bico de sprinkler tipo ´Up Right´ com rompimento da ampola a 68º C</t>
  </si>
  <si>
    <t>Válvula de governo completa com alarme VGA, corpo em ferro fundido, extremidades flangeadas e DN = 6’</t>
  </si>
  <si>
    <t>Central de iluminação de emergência, completa, para até 6.000 W</t>
  </si>
  <si>
    <t>Luminária para unidade centralizada pendente completa com lâmpadas fluorescentes compactas de 9 W</t>
  </si>
  <si>
    <t>Luminária para unidade centralizada de sobrepor completa com lâmpada fluorescente compacta de 15 W</t>
  </si>
  <si>
    <t>Módulo para adaptação de luminária de emergência, autonomia 90 minutos para lâmpada fluorescente de 32 W</t>
  </si>
  <si>
    <t>Acionador manual tipo quebra vidro, em caixa plástica</t>
  </si>
  <si>
    <t>Detector termovelocimétrico endereçável com base endereçável</t>
  </si>
  <si>
    <t>Sirene audiovisual tipo endereçável</t>
  </si>
  <si>
    <t>Luminária para balizamento ou aclaramento de sobrepor completa com lâmpada fluorescente compacta de 9 W</t>
  </si>
  <si>
    <t>Central de iluminação de emergência, completa, autonomia 1 hora, para até 240 W</t>
  </si>
  <si>
    <t>Bloco autônomo de iluminação de emergência com autonomia mínima de 1 hora, equipado com 2 lâmpadas de 11 W</t>
  </si>
  <si>
    <t>Central de detecção e alarme de incêndio completa, autonomia de 1 hora para 12 laços, 220 V/12 V</t>
  </si>
  <si>
    <t>Sirene tipo corneta de 12 V</t>
  </si>
  <si>
    <t>Bloco autônomo de iluminação de emergência com autonomia mínima de 3 horas, equipado com 2 faróis de lâmpadas de 21/55 W</t>
  </si>
  <si>
    <t>Sirene eletrônica em caixa metálica de 4 x 4</t>
  </si>
  <si>
    <t>Detector óptico de fumaça com base endereçável</t>
  </si>
  <si>
    <t>Painel repetidor de detecção e alarme de incêndio tipo endereçável</t>
  </si>
  <si>
    <t>Acionador manual quebra-vidro endereçável</t>
  </si>
  <si>
    <t>Módulo isolador, módulo endereçador para áudio visual</t>
  </si>
  <si>
    <t>Sinalizador audiovisual endereçável com LED</t>
  </si>
  <si>
    <t>Extintor sobre rodas de gás carbônico - capacidade de 10 kg</t>
  </si>
  <si>
    <t>Extintor sobre rodas de gás carbônico - capacidade de 25 kg</t>
  </si>
  <si>
    <t>Extintor manual de pó químico seco BC - capacidade de 4 kg</t>
  </si>
  <si>
    <t>Extintor manual de pó químico seco BC - capacidade de 8 kg</t>
  </si>
  <si>
    <t>Extintor manual de pó químico seco BC - capacidade de 12 kg</t>
  </si>
  <si>
    <t>Extintor sobre rodas de pó químico seco 20 BC - capacidade de 20 kg</t>
  </si>
  <si>
    <t>Extintor manual de água pressurizada - capacidade de 10 litros</t>
  </si>
  <si>
    <t>Extintor manual de pó químico seco ABC - capacidade de 4 kg</t>
  </si>
  <si>
    <t>Extintor manual de pó químico seco ABC - capacidade de 6 kg</t>
  </si>
  <si>
    <t>Extintor manual de gás carbônico 5 BC - capacidade de 6 kg</t>
  </si>
  <si>
    <t>Suporte para extintor de piso em fibra de vidro</t>
  </si>
  <si>
    <t>Suporte para extintor de piso em aço inoxidável</t>
  </si>
  <si>
    <t>Recarga de extintor de água pressurizada</t>
  </si>
  <si>
    <t>Recarga de extintor de gás carbônico</t>
  </si>
  <si>
    <t>Recarga de extintor de pó químico seco</t>
  </si>
  <si>
    <t>Pintura de extintor de gás carbônico, pó químico seco, ou água pressurizada, com capacidade acima de 12 kg até 20 kg</t>
  </si>
  <si>
    <t>Pintura de extintor de gás carbônico, pó químico seco, ou água pressurizada, com capacidade até 12 kg</t>
  </si>
  <si>
    <t>Recolocação de bico de sprinkler</t>
  </si>
  <si>
    <t>Regularização e compactação mecanizada de superfície, sem controle do proctor normal</t>
  </si>
  <si>
    <t>Abertura e preparo de caixa até 40 cm, compactação do subleito mínimo de 95% do PN e transporte até o raio de 1,0 km</t>
  </si>
  <si>
    <t>Compactação do subleito mínimo de 95% do PN</t>
  </si>
  <si>
    <t>Base de macadame hidráulico</t>
  </si>
  <si>
    <t>Base de brita graduada</t>
  </si>
  <si>
    <t>Base de bica corrida</t>
  </si>
  <si>
    <t>Base de macadame betuminoso</t>
  </si>
  <si>
    <t>Pavimento de concreto rolado (concreto pobre) para base de pavimento rígido</t>
  </si>
  <si>
    <t>Abertura de caixa até 25 cm, inclui escavação, compactação, transporte e preparo do sub-leito</t>
  </si>
  <si>
    <t>Varrição de pavimento para recapeamento</t>
  </si>
  <si>
    <t>Revestimento primário com pedra britada, compactação mínima de 95% do PN</t>
  </si>
  <si>
    <t>Concreto asfáltico usinado a quente - Blinder</t>
  </si>
  <si>
    <t>Camada de rolamento em concreto betuminoso usinado quente - CBUQ</t>
  </si>
  <si>
    <t>Restauração de pavimento asfáltico com concreto betuminoso usinado quente - CBUQ</t>
  </si>
  <si>
    <t>Imprimação betuminosa ligante</t>
  </si>
  <si>
    <t>Imprimação betuminosa impermeabilizante</t>
  </si>
  <si>
    <t>Revestimento de pré-misturado a quente</t>
  </si>
  <si>
    <t>Revestimento de pré-misturado a frio</t>
  </si>
  <si>
    <t>Pavimentação em paralelepípedo, sem rejunte</t>
  </si>
  <si>
    <t>Rejuntamento de paralelepípedo com areia</t>
  </si>
  <si>
    <t>Rejuntamento de paralelepípedo com argamassa de cimento e areia 1:3</t>
  </si>
  <si>
    <t>Rejuntamento de paralelepípedo com asfalto e pedrisco</t>
  </si>
  <si>
    <t>Pavimentação em lajota de concreto 35 MPa, espessura 6 cm, tipos: raquete, retangular, sextavado e 16 faces, com rejunte em areia</t>
  </si>
  <si>
    <t>Pavimentação em lajota de concreto 35 MPa, espessura 8 cm, tipos: raquete, retangular, sextavado e 16 faces, com rejunte em areia</t>
  </si>
  <si>
    <t>Bloco diagonal em concreto tipo piso drenante para plantio de grama - 50 x 50 x 10 cm</t>
  </si>
  <si>
    <t>Guia pré-moldada curva tipo PMSP 100 - fck 25 MPa</t>
  </si>
  <si>
    <t>Guia pré-moldada reta tipo PMSP 100 - fck 25 MPa</t>
  </si>
  <si>
    <t>Base em concreto com fck de 20 MPa, para guias, sarjetas ou sarjetões</t>
  </si>
  <si>
    <t>Base em concreto com fck de 25 MPa, para guias, sarjetas ou sarjetões</t>
  </si>
  <si>
    <t>Execução de perfil extrusado no local</t>
  </si>
  <si>
    <t>Sarjeta ou sarjetão moldado no local, tipo PMSP em concreto com fck 20 MPa</t>
  </si>
  <si>
    <t>Sarjeta ou sarjetão moldado no local, tipo PMSP em concreto com fck 25 MPa</t>
  </si>
  <si>
    <t>Passeio em mosaico português</t>
  </si>
  <si>
    <t>Piso em ladrilho hidráulico preto, branco e cinza 20 x 20 cm, assentado com argamassa mista</t>
  </si>
  <si>
    <t>Piso em ladrilho hidráulico preto, branco e cinza 20 x 20 cm, assentado com argamassa colante industrializada</t>
  </si>
  <si>
    <t>Piso em ladrilho hidráulico várias cores 20 x 20 cm, assentado com argamassa mista</t>
  </si>
  <si>
    <t>Piso em ladrilho hidráulico várias cores 20 x 20 cm, assentado com argamassa colante industrializada</t>
  </si>
  <si>
    <t>Rejuntamento de piso em ladrilho hidráulico (20 x 20 x 1,8 cm) com cimento branco, juntas de 2 mm</t>
  </si>
  <si>
    <t>Rejuntamento de piso em ladrilho hidráulico (20 x 20 x 1,8 cm) com argamassa industrializada para rejunte, juntas de 2 mm</t>
  </si>
  <si>
    <t>Piso em ladrilho hidráulico tipo rampa várias cores 30 x 30 cm, antiderrapante, assentado com argamassa mista</t>
  </si>
  <si>
    <t>Bate-roda em concreto pré-moldado</t>
  </si>
  <si>
    <t>Reassentamento de guia pré-moldada reta e/ou curva</t>
  </si>
  <si>
    <t>Reassentamento de paralelepípedos, sem rejunte</t>
  </si>
  <si>
    <t>Reassentamento de pavimentação em lajota de concreto, espessura 6 cm, com rejunte em areia</t>
  </si>
  <si>
    <t>Reassentamento de pavimentação em lajota de concreto, espessura 8 cm, com rejunte em areia</t>
  </si>
  <si>
    <t>Reassentamento de pavimentação em lajota de concreto, espessura 10 cm, com rejunte em areia</t>
  </si>
  <si>
    <t>Limpeza final da obra</t>
  </si>
  <si>
    <t>Limpeza complementar com hidrojateamento</t>
  </si>
  <si>
    <t>Limpeza complementar e especial de piso com produtos químicos</t>
  </si>
  <si>
    <t>Limpeza complementar e especial de peças e aparelhos sanitários</t>
  </si>
  <si>
    <t>Limpeza complementar e especial de vidros</t>
  </si>
  <si>
    <t>Limpeza e lavagem de superfície revestida com material cerâmico ou pastilhas por hidrojateamento com rejuntamento</t>
  </si>
  <si>
    <t>Limpeza de superfície com hidrojateamento</t>
  </si>
  <si>
    <t>Limpeza de caixa de inspeção</t>
  </si>
  <si>
    <t>Limpeza de fossa</t>
  </si>
  <si>
    <t>Limpeza e desobstrução de boca de lobo</t>
  </si>
  <si>
    <t>Limpeza e desobstrução de canaletas ou tubulações de águas pluviais</t>
  </si>
  <si>
    <t>Limpeza e desentupimento manual de tubulação de esgoto predial</t>
  </si>
  <si>
    <t>Locação de duto coletor de entulho</t>
  </si>
  <si>
    <t>Elevador para passageiros, uso interno com capacidade mínima de 600 kg para duas paradas, portas unilaterais</t>
  </si>
  <si>
    <t>Elevador para passageiros, uso interno com capacidade mínima de 600 kg para três paradas, portas unilaterais</t>
  </si>
  <si>
    <t>Elevador para passageiros, uso interno com capacidade mínima de 600 kg para três paradas, portas bilaterais</t>
  </si>
  <si>
    <t>Elevador para passageiros, uso interno com capacidade mínima de 600 kg para quatro paradas, portas bilaterais</t>
  </si>
  <si>
    <t>Elevador para passageiros, uso interno com capacidade mínima de 600 kg para quatro paradas, portas unilaterais</t>
  </si>
  <si>
    <t>Fechamento em vidro laminado para caixa de elevador</t>
  </si>
  <si>
    <t>Elevador para 9 passageiros com 2 paradas, acessos justapostos, sem casa de máquinas</t>
  </si>
  <si>
    <t>Resfriadora de líquidos (Chiller), com compressor e condensação à ar, capacidade de 120 TR</t>
  </si>
  <si>
    <t>Resfriadora de líquidos (Chiller), com compressor e condensação à ar, capacidade de 200-210 TR</t>
  </si>
  <si>
    <t>Tratamento de ar (Fan-Coil) tipo Air Handling Unit de concepção modular, capacidade de 10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</si>
  <si>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</si>
  <si>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</si>
  <si>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(Fan-Coil) tipo Air Handling Unit de concepção modular, capacidade de 56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</si>
  <si>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</si>
  <si>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</si>
  <si>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</si>
  <si>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</si>
  <si>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</si>
  <si>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</si>
  <si>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</si>
  <si>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Duto flexível aluminizado, seção circular - Ø 10cm (4")</t>
  </si>
  <si>
    <t>Duto flexível aluminizado, seção circular - Ø 15cm (6")</t>
  </si>
  <si>
    <t>Duto flexível aluminizado, seção circular - Ø 20cm (8")</t>
  </si>
  <si>
    <t>Damper corta fogo (DCF) tipo comporta, com elemento fusível e chave fim de curso.</t>
  </si>
  <si>
    <t>Serviço de instalação de Damper Corta Fogo</t>
  </si>
  <si>
    <t>Motor (atuador) a ser acoplado ao Damper corta fogo</t>
  </si>
  <si>
    <t>Tanque de compensação pressurizado, capacidade (volume mínimo) de 250 litros</t>
  </si>
  <si>
    <t>Registro de regulagem de vazão de ar</t>
  </si>
  <si>
    <t>Difusor de ar de longo alcance tipo Jet-Nozzles, vazão de ar 1.330 m³/h</t>
  </si>
  <si>
    <t>Difusor de insuflação de ar tipo direcional, medindo 30 x 30 cm</t>
  </si>
  <si>
    <t>Difusor de insuflação de ar tipo direcional, medindo 45 x 15 cm</t>
  </si>
  <si>
    <t>Grelha de insuflação de ar em alumínio anodizado de dupla deflexão horizontal</t>
  </si>
  <si>
    <t>Exaustor eólico vazão de ar 4.000 m³/h e ventos a 10 km/h</t>
  </si>
  <si>
    <t>Caixa ventiladora com ventilador centrífugo, vazão 4.600 m³/h, pressão 30 mmCA - 220 / 380 V / 60HZ</t>
  </si>
  <si>
    <t>Caixa ventiladora com ventilador centrífugo, vazão 28.000 m³/h, pressão 30 mmCA - 220 / 380 V / 60HZ</t>
  </si>
  <si>
    <t>Caixa ventiladora com ventilador centrífugo, vazão 4.400 m³/h, pressão 35 mmCA - 220/380 V / 60Hz</t>
  </si>
  <si>
    <t>Caixa ventiladora com ventilador centrífugo, vazão 8.800 m³/h, pressão 35 mmCA - 220/380 V / 60Hz</t>
  </si>
  <si>
    <t>Caixa ventiladora com ventilador centrífugo, vazão 700 m³/h, pressão 35 mmCA - 220/380 V / 60Hz</t>
  </si>
  <si>
    <t>Caixa ventiladora com ventilador centrífugo, vazão 1.710 m³/h, pressão 35 mmCA - 220/380 V / 60Hz</t>
  </si>
  <si>
    <t>Caixa ventiladora com ventilador centrífugo, vazão 1.190 m³/h, pressão 35 mmCA - 220/380 V / 60Hz</t>
  </si>
  <si>
    <t>Ventilador centrífugo de dupla aspiração "limite-load", vazão 20.000 m³/h, pressão 50 mmCA - 380/660 V / 60 Hz</t>
  </si>
  <si>
    <t>Cortina de ar com duas velocidades, para vão de 1,20 m</t>
  </si>
  <si>
    <t>Cortina de ar com duas velocidades, para vão de 1,40 m</t>
  </si>
  <si>
    <t>Ligação típica, (cavalete), para ar condicionado ´fancoil´, diâmetro de 1/2´</t>
  </si>
  <si>
    <t>Ligação típica, (cavalete), para ar condicionado ´fancoil´, diâmetro de 3/4´</t>
  </si>
  <si>
    <t>Ligação típica, (cavalete), para ar condicionado ´fancoil´, diâmetro de 1´</t>
  </si>
  <si>
    <t>Ligação típica, (cavalete), para ar condicionado ´fancoil´, diâmetro de 1 1/4´</t>
  </si>
  <si>
    <t>Duto em chapa de aço galvanizado</t>
  </si>
  <si>
    <t>Tanque duplo com pés em aço inoxidável de 1600 x 700 x 850 mm</t>
  </si>
  <si>
    <t>Mesa em aço inoxidável, largura até 700 mm</t>
  </si>
  <si>
    <t>Mesa lateral em aço inoxidável com prateleira inferior, largura até 700 mm</t>
  </si>
  <si>
    <t>Coifa em aço inoxidável com filtro e exaustor axial - área até 3,00 m²</t>
  </si>
  <si>
    <t>Coifa em aço inoxidável com filtro e exaustor axial - área de 3,01 até 7,50 m²</t>
  </si>
  <si>
    <t>Coifa em aço inoxidável com filtro e exaustor axial - área de 7,51 até 16,00 m²</t>
  </si>
  <si>
    <t>Câmara frigorífica para resfriados</t>
  </si>
  <si>
    <t>Câmara frigorífica para congelados</t>
  </si>
  <si>
    <t>Repetidora de sinais de ocorrências, do painel sinóptico da central de alarme</t>
  </si>
  <si>
    <t>Detector de metais, tipo portal, microprocessado</t>
  </si>
  <si>
    <t>Porteiro eletrônico com um interfone</t>
  </si>
  <si>
    <t>Sistema eletrônico de automatização de portão deslizante, para esforços até 800 kg</t>
  </si>
  <si>
    <t>Sistema eletrônico de automatização de portão deslizante, para esforços maior de 800 kg e até 1400 kg</t>
  </si>
  <si>
    <t>Vídeo porteiro eletrônico colorido, com um interfone e fechadura elétrica</t>
  </si>
  <si>
    <t>Central de alarme microprocessada, para até 125 zonas</t>
  </si>
  <si>
    <t>Controlador de acesso com identificação por impressão digital (biometria) e software de gerenciamento</t>
  </si>
  <si>
    <t>Mesa controladora híbrida para até 32 câmeras IPs com teclado e joystick, compatível com sistema de CFTV, IP ou analógico</t>
  </si>
  <si>
    <t>Mesa de apoio para até 6 monitores de 21,5"</t>
  </si>
  <si>
    <t>Rack fechado padrão metálico, 19 x 12 Us x 470 mm</t>
  </si>
  <si>
    <t>Rack fechado padrão metálico, 19 x 20 Us x 470 mm</t>
  </si>
  <si>
    <t>Rack fechado de piso padrão metálico, 19 x 24 Us x 570 mm</t>
  </si>
  <si>
    <t>Rack fechado de piso padrão metálico, 19 x 44 Us x 770 mm</t>
  </si>
  <si>
    <t>Monitor LCD ou LED colorido, tela plana de 21,5"</t>
  </si>
  <si>
    <t>Filtro passivo e misturador de sinais VHF / UHF / CATV</t>
  </si>
  <si>
    <t>Receptor de sinais via satélite para 8 canais (rack)</t>
  </si>
  <si>
    <t>Modulador de canais VHF / UHF / CATV / CFTV</t>
  </si>
  <si>
    <t>Amplificador de linha VHF / UHF com conector de F-50 dB</t>
  </si>
  <si>
    <t>Câmara fixa com domo e suporte de fixação, sensor de imagem CMOS, função WDR</t>
  </si>
  <si>
    <t>Unidade de disco rígido (HD) externo de 5 TB</t>
  </si>
  <si>
    <t>Unidade de disco rígido (HD) externo de 8 TB</t>
  </si>
  <si>
    <t>Estação de monitoramento "WorkStation" para até 3 monitores – memória ram de 8 GB</t>
  </si>
  <si>
    <t>Estação de monitoramento "WorkStation" para até 3 monitores – memória ram de 16 GB</t>
  </si>
  <si>
    <t>Unidade gerenciadora digital de vídeo em rede (NVR) de até 8 câmeras IP, armazenamento de 6 TB, 1 interface de rede Fast Ethernet</t>
  </si>
  <si>
    <t>Unidade gerenciadora digital de vídeo em rede (NVR) de até 16 câmeras IP, armazenamento de 12 TB, 1 interface de rede Gigabit Ethernet e 4 entradas de alarme</t>
  </si>
  <si>
    <t>Unidade gerenciadora digital vídeo em rede (NVR) de até 32 câmeras IP, armazenamento de 48 TB, 2 interface de rede Gigabit Ethernet e 16 entradas de alarme</t>
  </si>
  <si>
    <t>Guia organizadora de cabos para rack, 19´ 1 U</t>
  </si>
  <si>
    <t>Guia organizadora de cabos para rack, 19´ 2 U</t>
  </si>
  <si>
    <t>Caixa de proteção com suporte para câmera fixa interna ou externa</t>
  </si>
  <si>
    <t>Switch Gigabit para servidor central com 24 portas frontais e 2 portas SFP, capacidade de 10/100/1000 Mbps</t>
  </si>
  <si>
    <t>Switch Gigabit 24 portas com capacidade de 10/100/1000/Mbps</t>
  </si>
  <si>
    <t>Medidor de vazão tipo calha Parshall com garganta W= 6´</t>
  </si>
  <si>
    <t>Medidor de vazão tipo calha Parshall com garganta W= 3´</t>
  </si>
  <si>
    <t>Grade fina em aço carbono, espaçamento de 3 cm, com barras chatas de 1´x 1/4´</t>
  </si>
  <si>
    <t>Grade grossa em aço carbono, espaçamento de 5 cm, com barras chatas de 1´ x 1/4´</t>
  </si>
  <si>
    <t>Tela galvanizada revestida em poliamida, malha de 10 mm</t>
  </si>
  <si>
    <t>Grade fina em aço carbono, espaçamento de 1 cm com barras chatas de 1´ x 3/8´</t>
  </si>
  <si>
    <t>Grade média em aço carbono, espaçamento de 2 cm com barras chatas de 1´ x 3/8´</t>
  </si>
  <si>
    <t>Grade grossa em aço carbono, espaçamento de 4 cm com barras chatas de 1´ x 3/8´</t>
  </si>
  <si>
    <t>Cesto em chapa de aço inoxidável com espessura de 1,5 mm e furos de 1/2´</t>
  </si>
  <si>
    <t>Peneira estática em poliéster reforçado de fibra de vidro (PRFV) com tela de aço inoxidável AISI 304, malha de 1,5 mm, vazão de 50 l/s</t>
  </si>
  <si>
    <t>Comporta em fibra de vidro (stop log) - espessura de 10 mm</t>
  </si>
  <si>
    <t>Sistema de tratamento de águas cinzas e aproveitamento de águas pluviais, para reuso em fins não potáveis, vazão de 2,00 m³/h</t>
  </si>
  <si>
    <t>Tanque em fibra de vidro (PRFV) com quebra ondas, capacidade de 25.000 l e misturador interno vertical em aço inoxidável</t>
  </si>
  <si>
    <t>Sistema de tratamento de efluente por reator anaeróbio (UASB) e Filtro aeróbio (FAS), para obras de segurança com vazão máxima horária 12 l/s</t>
  </si>
  <si>
    <t>Elaboração de projeto de sistema de estação compacta de tratamento de esgoto para vazão máxima horária 12,0 l/s e atendimento classe II, tratamento de nitrogênio e fósforo, assessoria, documentação e aprovação na CETESB</t>
  </si>
  <si>
    <t>Elaboração de projeto de sistema de estação compacta de tratamento de esgoto para vazão máxima horária 12,0 l/s e atendimento classe II, assessoria, documentação e aprovação na CETESB</t>
  </si>
  <si>
    <t>Poste de concreto duplo T, 90 kg, H = 7,50 m</t>
  </si>
  <si>
    <t>Poste de concreto duplo T, 150 kg, H = 10,00 m</t>
  </si>
  <si>
    <t>Poste de concreto duplo T, 200 kg, H = 7,50 m</t>
  </si>
  <si>
    <t>Poste de concreto duplo T, 200 kg, H = 11,00 m</t>
  </si>
  <si>
    <t>Poste de concreto duplo T, 300 kg, H = 7,50 m</t>
  </si>
  <si>
    <t>Poste de concreto duplo T, 300 kg, H = 10,00 m</t>
  </si>
  <si>
    <t>Poste de concreto duplo T, 300 kg, H = 12,00 m</t>
  </si>
  <si>
    <t>Poste de concreto duplo T, 400 kg, H = 12,00 m</t>
  </si>
  <si>
    <t>Poste de concreto duplo T, 600 kg, H = 10,00 m</t>
  </si>
  <si>
    <t>Poste de concreto duplo T, 600 kg, H = 11,00 m</t>
  </si>
  <si>
    <t>Poste de concreto circular, 200 kg, H = 7,00 m</t>
  </si>
  <si>
    <t>Poste de concreto circular, 200 kg, H = 8,00 m</t>
  </si>
  <si>
    <t>Poste de concreto circular, 200 kg, H = 9,00 m</t>
  </si>
  <si>
    <t>Poste de concreto circular, 200 kg, H = 10,00 m</t>
  </si>
  <si>
    <t>Poste de concreto circular, 200 kg, H = 11,00 m</t>
  </si>
  <si>
    <t>Poste de concreto circular, 200 kg, H = 12,00 m</t>
  </si>
  <si>
    <t>Poste de concreto circular, 300 kg, H = 9,00 m</t>
  </si>
  <si>
    <t>Poste de concreto circular, 300 kg, H = 11,00 m</t>
  </si>
  <si>
    <t>Poste de concreto circular, 400 kg, H = 9,00 m</t>
  </si>
  <si>
    <t>Poste de concreto circular, 400 kg, H = 10,00 m</t>
  </si>
  <si>
    <t>Poste de concreto circular, 400 kg, H = 11,00 m</t>
  </si>
  <si>
    <t>Poste de concreto circular, 400 kg, H = 12,00 m</t>
  </si>
  <si>
    <t>Poste de concreto circular, 600 kg, H = 10,00 m</t>
  </si>
  <si>
    <t>Poste de concreto circular, 600 kg, H = 11,00 m</t>
  </si>
  <si>
    <t>Poste de concreto circular, 600 kg, H = 12,00 m</t>
  </si>
  <si>
    <t>Poste de concreto circular, 1000 kg, H = 12,00 m</t>
  </si>
  <si>
    <t>Estai</t>
  </si>
  <si>
    <t>Estrutura tipo M1</t>
  </si>
  <si>
    <t>Estrutura tipo M2</t>
  </si>
  <si>
    <t>Estrutura tipo N3</t>
  </si>
  <si>
    <t>Estrutura tipo M1 - N3</t>
  </si>
  <si>
    <t>Estrutura tipo M4</t>
  </si>
  <si>
    <t>Estrutura tipo N2</t>
  </si>
  <si>
    <t>Estrutura tipo N4</t>
  </si>
  <si>
    <t>Armação secundária tipo 1C - 2R</t>
  </si>
  <si>
    <t>Armação secundária tipo 1C - 3R</t>
  </si>
  <si>
    <t>Armação secundária tipo 2C - 3R</t>
  </si>
  <si>
    <t>Armação secundária tipo 2C - 4R</t>
  </si>
  <si>
    <t>Armação secundária tipo 4C - 6R</t>
  </si>
  <si>
    <t>Recolocação de poste de madeira</t>
  </si>
  <si>
    <t>Braçadeira circular em aço carbono galvanizado, diâmetro nominal de 140 até 300 mm</t>
  </si>
  <si>
    <t>Cruzeta em aço carbono galvanizado perfil ´L´ 75 x 75 x 8 mm, comprimento 2500 mm</t>
  </si>
  <si>
    <t>Bengala em PVC para ramal de entrada, diâmetro de 32 mm</t>
  </si>
  <si>
    <t>Aparelho telefônico multifrequencial, com teclas ´FLASH´, ´HOOK´, ´PAUSE´, ´LND´, ´MODE´</t>
  </si>
  <si>
    <t>Caixa subterrânea de entrada de telefonia, tipo R1 (60 x 35 x 50) cm, padrão TELEBRÁS, com tampa</t>
  </si>
  <si>
    <t>Caixa subterrânea de entrada de telefonia, tipo R2 (107 x 52 x 50) cm, padrão TELEBRÁS, com tampa</t>
  </si>
  <si>
    <t>Central de telefonia PABX digital e analógico, para 8 linhas e 24 ramais</t>
  </si>
  <si>
    <t>Caixa de tomada em poliamida e tampa para piso elevado, com 4 alojamentos para elétrica e até 8 alojamentos para telefonia e dados</t>
  </si>
  <si>
    <t>Conector RJ-45 fêmea - categoria 6</t>
  </si>
  <si>
    <t>Conector RJ-45 fêmea - categoria 6A</t>
  </si>
  <si>
    <t>Central PABX híbrida de telefonia para 8 linhas tronco e 24 ramais digital e analógico</t>
  </si>
  <si>
    <t>Central PABX híbrida de telefonia para 8 linhas tronco e 128 ramais digital e analógico</t>
  </si>
  <si>
    <t>Central PABX híbrida de telefonia para 8 linhas tronco e 128 ramais digital e analógico, com recursos PBX Networking</t>
  </si>
  <si>
    <t>Estabilizador eletrônico de tensão, monofásico, com potência de 5 kVA</t>
  </si>
  <si>
    <t>Estabilizador eletrônico de tensão, monofásico, com potência de 7,5 kVA</t>
  </si>
  <si>
    <t>Estabilizador eletrônico de tensão, monofásico, com potência de 10 kVA</t>
  </si>
  <si>
    <t>Estabilizador eletrônico de tensão, monofásico, com potência de 15 kVA</t>
  </si>
  <si>
    <t>Estabilizador eletrônico de tensão, monofásico, com potência de 20 kVA</t>
  </si>
  <si>
    <t>Estabilizador eletrônico de tensão, trifásico, com potência de 15 kVA</t>
  </si>
  <si>
    <t>Estabilizador eletrônico de tensão, trifásico, com potência de 20 kVA</t>
  </si>
  <si>
    <t>Estabilizador eletrônico de tensão, trifásico, com potência de 10 kVA, tensão de entrada 220 V e de saída 110 V</t>
  </si>
  <si>
    <t>Estabilizador eletrônico de tensão, trifásico, com potência de 25 kVA</t>
  </si>
  <si>
    <t>Estabilizador eletrônico de tensão, trifásico, com potência de 30 kVA</t>
  </si>
  <si>
    <t>Estabilizador eletrônico de tensão, trifásico, com potência de 40 kVA</t>
  </si>
  <si>
    <t>Sistema ininterrupto de energia, trifásico on line de 10 kVA (220 V/220 V), com autonomia de 15 minutos</t>
  </si>
  <si>
    <t>Sistema ininterrupto de energia, trifásico on line de 20 kVA (220 V/208 V-108 V), com autonomia 15 minutos</t>
  </si>
  <si>
    <t>Sistema ininterrupto de energia, trifásico on line senoidal de 15 kVA (208 V/110 V), com autonomia de 15 minutos</t>
  </si>
  <si>
    <t>Sistema ininterrupto de energia, monofásico, com potência de 2 kVA</t>
  </si>
  <si>
    <t>Sistema ininterrupto de energia, monofásico on line senoidal de 5 kVA (220 V/110 V), com autonomia de 15 minutos</t>
  </si>
  <si>
    <t>Sistema ininterrupto de energia, monofásico, com potência entre 5 a 7,5 kVA</t>
  </si>
  <si>
    <t>Sistema ininterrupto de energia, monofásico de 600 VA (127 V/127 V), com autonomia de 10 a 15 minutos</t>
  </si>
  <si>
    <t>Sistema ininterrupto de energia, trifásico on line senoidal de 10 kVA (220 V/110 V), com autonomia de 2 horas</t>
  </si>
  <si>
    <t>Sistema ininterrupto de energia, monofásico on line senoidal de 10 kVA (110 V/110 V), com autonomia de 30 minutos</t>
  </si>
  <si>
    <t>Sistema ininterrupto de energia, monofásico on line senoidal de 15 kVA (127/127 V) com autonomia de 30 minutos</t>
  </si>
  <si>
    <t>Sistema ininterrupto de energia, trifásico on line de 20 kVA (220/127 V), com autonomia de 15 minutos</t>
  </si>
  <si>
    <t>Sistema ininterrupto de energia, trifásico on line de 60 kVA (220/127 V), com autonomia de 15 minutos</t>
  </si>
  <si>
    <t>Sistema ininterrupto de energia, trifásico on line de 80 kVA (220/127 V), com autonomia de 15 minutos</t>
  </si>
  <si>
    <t>Sistema ininterrupto de energia, trifásico on line de 20 kVA (380/380 V), com autonomia de 15 minutos</t>
  </si>
  <si>
    <t>Sistema ininterrupto de energia, trifásico on line de 20 kVA (380/220 V), com autonomia de 15 minutos</t>
  </si>
  <si>
    <t>Sistema ininterrupto de energia, trifásico on line senoidal de 5 kVA (220/110 V), com autonomia de 15 minutos</t>
  </si>
  <si>
    <t>Sistema ininterrupto de energia, trifásico on line senoidal de 10 kVA (220/110 V), com autonomia de 10 a 15 minutos</t>
  </si>
  <si>
    <t>Sistema ininterrupto de energia, trifásico on line senoidal de 50 kVA (220/110 V), com autonomia de 15 minutos</t>
  </si>
  <si>
    <t>Sistema ininterrupto de energia, trifásico on line senoidal de 7,5 kVA (220/110 V), com autonomia de 15 minutos</t>
  </si>
  <si>
    <t>Distribuidor interno óptico - 1 U para até 24 fibras</t>
  </si>
  <si>
    <t>Patch cords de 1,50 ou 3,00 m - RJ-45 / RJ-45 - categoria 6</t>
  </si>
  <si>
    <t>Patch panel de 24 portas - categoria 6</t>
  </si>
  <si>
    <t>Voice panel de 50 portas - categoria 3</t>
  </si>
  <si>
    <t>Patch cords de 2,00 ou 3,00 m - RJ-45 / RJ-45 - categoria 6A</t>
  </si>
  <si>
    <t>Transceptor Gigabit SX - LC conectável de formato pequeno (SFP)</t>
  </si>
  <si>
    <t>Amplificador de potência para VHF e CATV-50 dB, frequência 40 a 550 MHz</t>
  </si>
  <si>
    <t>Antena parabólica com captador de sinais e modulador de áudio e vídeo</t>
  </si>
  <si>
    <t>Arame de espinar em aço inoxidável nu, para TV a cabo</t>
  </si>
  <si>
    <t>Braçadeira ajustável para poste tubular, tipo BAP 2, padrão TELEBRÁS</t>
  </si>
  <si>
    <t>Suporte para isolador roldana tipo SIR, padrão TELEBRÁS</t>
  </si>
  <si>
    <t>Isolador roldana em porcelana de 72 x 72 mm</t>
  </si>
  <si>
    <t>Suporte para isolador roldana tipo DM, padrão TELEBRÁS</t>
  </si>
  <si>
    <t>Fita em aço inoxidável para poste de 0,50 m x 19 mm, com fecho em aço inoxidável</t>
  </si>
  <si>
    <t>Tampa para caixa R1, padrão TELEBRÁS</t>
  </si>
  <si>
    <t>Tampa para caixa R2, padrão TELEBRÁS</t>
  </si>
  <si>
    <t>Bloco de ligação interna para 10 pares, BLI-10</t>
  </si>
  <si>
    <t>Bloco de ligação engate rápido para 10 pares, BER-10</t>
  </si>
  <si>
    <t>Calha de aço para 4 tomadas 2P+T - 250 V, com cabo</t>
  </si>
  <si>
    <t>Cordão óptico duplex, multimodo com conector LC/LC - 2,5 m</t>
  </si>
  <si>
    <t>Bandeja fixa para rack, 19´ x 500 mm</t>
  </si>
  <si>
    <t>Bandeja fixa para rack, 19´ x 800 mm</t>
  </si>
  <si>
    <t>Bandeja deslizante para rack, 19´ x 800 mm</t>
  </si>
  <si>
    <t>Calha de aço com 8 tomadas 2P+T - 250 V, com cabo</t>
  </si>
  <si>
    <t>Calha de aço com 12 tomadas 2P+T - 250 V, com cabo</t>
  </si>
  <si>
    <t>Painel frontal cego, 19´ x 2 U</t>
  </si>
  <si>
    <t>Protetor de surto híbrido para rede de telecomunicações</t>
  </si>
  <si>
    <t>Divisor interno com 1 entrada e 2 saídas - 75 Ohms</t>
  </si>
  <si>
    <t>Divisor interno com 1 entrada e 4 saídas - 75 Ohms</t>
  </si>
  <si>
    <t>Tomada blindada para VHF/UHF, CATV e FM, frequência 5 MHz a 1 GHz</t>
  </si>
  <si>
    <t>Bloco de distribuição com protetor de surtos, para 10 pares, BTDG-10</t>
  </si>
  <si>
    <t>Tomada para TV, tipo pino Jack, com placa</t>
  </si>
  <si>
    <t>Caixa de emenda ventilada em polipropileno, para até 200 pares</t>
  </si>
  <si>
    <t>Adesivo vinílico, padrão regulamentado, para sinalização de incêndio</t>
  </si>
  <si>
    <t>Placa comemorativa em aço inoxidável escovado</t>
  </si>
  <si>
    <t>Placa de identificação em acrílico com texto em vinil</t>
  </si>
  <si>
    <t>Placa de sinalização em PVC para ambientes</t>
  </si>
  <si>
    <t>Sinalização com pictograma em tinta acrílica</t>
  </si>
  <si>
    <t>Sinalização horizontal com tinta vinílica ou acrílica</t>
  </si>
  <si>
    <t>Sinalização horizontal com termoplástico tipo Hot-spray</t>
  </si>
  <si>
    <t>Manta de borracha para sinalização em estacionamento e proteção de coluna e parede, de 1000 x 750 mm e espessura 10 mm</t>
  </si>
  <si>
    <t>Cantoneira de borracha para sinalização em estacionamento e proteção de coluna, de 750 x 100 x 100 mm e espessura 10 mm</t>
  </si>
  <si>
    <t>Sinalização vertical em placa de aço galvanizada com pintura em esmalte sintético</t>
  </si>
  <si>
    <t>Colocação de placa em suporte de madeira / metálico - solo</t>
  </si>
  <si>
    <t>Suporte de perfil metálico galvanizado</t>
  </si>
  <si>
    <t>Banco de madeira com encosto e pés em ferro fundido pintado</t>
  </si>
  <si>
    <t>Capacho em fibra natural</t>
  </si>
  <si>
    <t>Código</t>
  </si>
  <si>
    <t>Unidade</t>
  </si>
  <si>
    <t>Valor unitário</t>
  </si>
  <si>
    <t>Quantidade</t>
  </si>
  <si>
    <t>Valor Total Aprovado CPH</t>
  </si>
  <si>
    <t>ValorTotal Aprovado CPH</t>
  </si>
  <si>
    <t xml:space="preserve">Plano de Trabalho Inicial                                                Planilha Aprovada CPH  Boletim CPOS </t>
  </si>
  <si>
    <t>Data:</t>
  </si>
  <si>
    <t>Serviços aprovados no Plano de Trabalho inicial</t>
  </si>
  <si>
    <t xml:space="preserve">Serviços executados  - Valor licitação </t>
  </si>
  <si>
    <t>1ª Parcela paga em 00/00/00</t>
  </si>
  <si>
    <t>Executado 1ª Licitação</t>
  </si>
  <si>
    <t>Proposto para a nova Licitação - valores atualizados</t>
  </si>
  <si>
    <t>Valor total da obra</t>
  </si>
  <si>
    <t>Valor SH</t>
  </si>
  <si>
    <t>Contrapartida municipal (obrigatória)</t>
  </si>
  <si>
    <t>2ª Parcela paga em 00/00/00</t>
  </si>
  <si>
    <t>3ª Parcela paga em 00/00/00</t>
  </si>
  <si>
    <t>L E G E N D A</t>
  </si>
  <si>
    <t>RESUMO CONVÊNIO</t>
  </si>
  <si>
    <t>Planilha Licitada                                         Serviços efetivamente executados</t>
  </si>
  <si>
    <t>4ª Parcela paga em 00/00/00</t>
  </si>
  <si>
    <t>TOTAL  (1)                                            (Plano de Trabalho Inicial)</t>
  </si>
  <si>
    <t>TOTAL (2)                                          (obra executada)</t>
  </si>
  <si>
    <t>TOTAL (3)                                               (obra a ser executada - saldo a licitar)</t>
  </si>
  <si>
    <t xml:space="preserve">BDI </t>
  </si>
  <si>
    <t>TOTAL SALDO DE OBRA (4)                           (com BDI)</t>
  </si>
  <si>
    <r>
      <t xml:space="preserve">TOTAL DA OBRA (2+4)         </t>
    </r>
    <r>
      <rPr>
        <i/>
        <sz val="11"/>
        <color rgb="FFFF0000"/>
        <rFont val="Calibri"/>
        <family val="2"/>
        <scheme val="minor"/>
      </rPr>
      <t xml:space="preserve"> (obra executada + saldo de obra a licitar)</t>
    </r>
  </si>
  <si>
    <t>Serviços não executados e/ou executados parcialmente - Valor Licitação</t>
  </si>
  <si>
    <t>Saldo de obra - valores atualizados para nova licitação</t>
  </si>
  <si>
    <t>Valor total da obra (obra executada + saldo de obra a ser licitada)</t>
  </si>
  <si>
    <t>Descrição - Boletim 170 com desoneração</t>
  </si>
  <si>
    <t>Planilha proposta pela Prefeitura                                                                                            (saldo de obra para nova licitação)                                                                                                                           Boletim CPOS 170 com desoneração</t>
  </si>
  <si>
    <t>Parecer técnico de fundações, contenções e recomendações gerais para empreendimentos com área construída até 1.000 m²</t>
  </si>
  <si>
    <t>Parecer técnico de fundações, contenções e recomendações gerais para empreendimentos com área construída de 1.001 a 2.000 m²</t>
  </si>
  <si>
    <t>Parecer técnico de fundações, contenções e recomendações gerais para empreendimentos com área construída acima 10.000 m²</t>
  </si>
  <si>
    <t>Taxa de mobilização e desmobilização de equipamentos para execução de perfuração em concreto</t>
  </si>
  <si>
    <t>Furação para até 10 x 100mm em concreto armado, inclusive colagem de armadura (barra de até Ø 8,0mm)</t>
  </si>
  <si>
    <t>Furação para 12,5mm x 100mm em concreto armado, inclusive colagem de armadura (barra de Ø 10mm)</t>
  </si>
  <si>
    <t>Furação para 16mm x 100mm em concreto armado, inclusive colagem de armadura (barra de Ø 12,5mm)</t>
  </si>
  <si>
    <t>Furação para 20mm x 100mm em concreto armado, inclusive colagem de armadura (barra de Ø 16mm)</t>
  </si>
  <si>
    <t>Furação para até 10mm x 150mm em concreto armado, inclusive colagem de armadura (barra de até Ø 8,0mm)</t>
  </si>
  <si>
    <t>Furação para 12,5mm x 150mm em concreto armado, inclusive colagem de armadura (barra de Ø 10mm)</t>
  </si>
  <si>
    <t>Furação para 16mm x 150mm em concreto armado, inclusive colagem de armadura (barra de Ø 12,5mm)</t>
  </si>
  <si>
    <t>Furação para 20mm x 150mm em concreto armado, inclusive colagem de armadura (barra de Ø 16mm)</t>
  </si>
  <si>
    <t>Furação para até 10mm x 200mm em concreto armado, inclusive colagem de armadura (barra de até Ø 8,0mm)</t>
  </si>
  <si>
    <t>Furação para 12,5mm x 200mm em concreto armado, inclusive colagem de armadura (barra de Ø 10mm)</t>
  </si>
  <si>
    <t>Furação para 16mm x 200mm em concreto armado, inclusive colagem de armadura (barra de Ø 12,5mm)</t>
  </si>
  <si>
    <t>Furação para 20mm x 200mm em concreto armado, inclusive colagem de armadura (barra de Ø 16mm)</t>
  </si>
  <si>
    <t>Estudo de impacto de vizinhança EVI, em área urbana até 10.000 m²</t>
  </si>
  <si>
    <t>Pré-filtro tipo pérola para poço profundo</t>
  </si>
  <si>
    <t>Pré-filtro tipo Jacareí para poço profundo</t>
  </si>
  <si>
    <t>Perfilagem ótica (filmagem / endoscopia) para poço profundo</t>
  </si>
  <si>
    <t>Perfilagem elétrica de poço profundo</t>
  </si>
  <si>
    <t>Licença de perfuração para poço profundo</t>
  </si>
  <si>
    <t>Proteção em madeira e lona plástica para equipamentos mecânico ou informática, para obras de reforma</t>
  </si>
  <si>
    <t>Rejuntamento em placas cerâmicas com cimento branco, juntas acima de 3 até 5 mm</t>
  </si>
  <si>
    <t>Rejuntamento em placas cerâmicas com argamassa industrializada para rejunte, juntas acima de 3 até 5 mm</t>
  </si>
  <si>
    <t>Rejuntamento em placas cerâmicas com cimento branco, juntas acima de 5 até 10 mm</t>
  </si>
  <si>
    <t>Rejuntamento em placas cerâmicas com argamassa industrializada para rejunte, juntas acima de 5 até 10 mm</t>
  </si>
  <si>
    <t>Placa cerâmica não esmaltada extrudada de alta resistência química e mecânica, espessura de 9 mm, uso industrial, assentado com argamassa química bicomponente</t>
  </si>
  <si>
    <t>Placa cerâmica não esmaltada extrudada de alta resistência química e mecânica, espessura de 14 mm, uso industrial, assentado com argamassa química bicomponente</t>
  </si>
  <si>
    <t>Rodapé em placa cerâmica não esmaltada extrudada de alta resistência química e mecânica, altura de 10 cm, uso industrial, assentado com argamassa química bicomponente</t>
  </si>
  <si>
    <t>Placa cerâmica não esmaltada extrudada para áreas com altas temperaturas de alta resistência química e mecânica, espessura acima de 14 mm, uso em indústrias e cozinhas profissionais, assentado com argamassa industrializada</t>
  </si>
  <si>
    <t>Rejuntamento de piso cerâmico extrudado antiácido de 9 mm, com argamassa industrializada bicomponente à base de resina furânica, juntas acima de 6 até 7 mm</t>
  </si>
  <si>
    <t>Rejuntamento de piso cerâmico extrudado antiácido de 14 mm, com argamassa industrializada bicompontente à base de resina furânica, juntas acima de 6 até 7 mm</t>
  </si>
  <si>
    <t>Rejuntamento de rodapé cerâmico extrudado antiácido de 9 mm, com argamassa industrializada bicomponente à base de resina furânica, juntas acima de 6 até 7 mm</t>
  </si>
  <si>
    <t>Revestimento em porcelanato esmaltado acetinado para áreas internas e ambientes com acesso ao exterior, grupo de absorção BIa, resistência química B, assentado com argamassa colante industrializada, rejuntado</t>
  </si>
  <si>
    <t>Rodapé em porcelanato esmaltado acetinado para áreas internas e ambientes com acesso ao exterior, grupo de absorção BIa, resistência química B, assentado com argamassa colante industrializada, rejuntado</t>
  </si>
  <si>
    <t>Revestimento em porcelanato técnico antiderrapante para áreas externas, grupo de absorção BIa, assentado com argamassa colante industrializada, rejuntado</t>
  </si>
  <si>
    <t>Rodapé em porcelanato técnico antiderrapante para áreas internas, grupo de absorção BIa, assentado com argamassa colante industrializada, rejuntado</t>
  </si>
  <si>
    <t>Revestimento em porcelanato técnico antiácido para áreas de alto tráfego, grupo de absorção BIa, assentado com argamassa colante industrializada e rejuntado com resina epóxi</t>
  </si>
  <si>
    <t>Rodapé em porcelanato técnico antiácido para áreas de alto tráfego, grupo de absorção BIa, assentado com argamassa colante industrializada e rejuntado com resina epóxi</t>
  </si>
  <si>
    <t>Revestimento em porcelanato técnico polido para áreas internas e ambientes de médio tráfego, grupo de absorção BIa, coeficiente de atrito I, assentado com argamassa colante industrializada, rejuntado</t>
  </si>
  <si>
    <t>Rodapé em porcelanato técnico polido para áreas internas e ambientes de médio tráfego, grupo de absorção BIa, assentado com argamassa colante industrializada, rejuntado</t>
  </si>
  <si>
    <t>Revestimento em placa cerâmica esmaltada para paredes, formato 5x5 cm, assentado e rejuntado com argamassa industrializada</t>
  </si>
  <si>
    <t>Revestimento em borracha sintética preta de 4 mm - colado</t>
  </si>
  <si>
    <t>Revestimento em borracha sintética preta de 7 mm - argamassado</t>
  </si>
  <si>
    <t>Revestimento vinílico de 2 mm, para tráfego médio, com impermeabilizante acrílico</t>
  </si>
  <si>
    <t>Revestimento vinílico autoportante acústico com espessura de 4,5 mm, com impermeabilização acrílica</t>
  </si>
  <si>
    <t>Revestimento vinílico autoportante de 4 mm, com impermeabilização acrílica.</t>
  </si>
  <si>
    <t>Revestimento em placas de alumínio composto "ACM" com espessura de 4 mm e acabamento em PVDF</t>
  </si>
  <si>
    <t>Rodapé de poliestireno de 7 cm</t>
  </si>
  <si>
    <t>Rodapé de poliestireno de 8 cm</t>
  </si>
  <si>
    <t>Rodapé hospitalar flexível em PVC para piso vinílico de 7,5 cm, e= 2 mm, nível/sobrepor, com impermeabilização acrílica</t>
  </si>
  <si>
    <t>Testeira flexível para arremate de degrau vinílico em PVC, espessura de 2 mm, com impermeabilização acrílica</t>
  </si>
  <si>
    <t>Cantoneira de sobrepor em PVC de 4 x 4 cm</t>
  </si>
  <si>
    <t>Porta lisa de madeira, interna "PIM", para acabamento em pintura, padrão dimensional médio, com ferragens, completo - 80 x 210 cm</t>
  </si>
  <si>
    <t>Porta lisa de madeira, interna "PIM", para acabamento em pintura, padrão dimensional médio/pesado, com ferragens, completo - 80 x 210 cm</t>
  </si>
  <si>
    <t>Porta lisa de madeira, interna "PIM", para acabamento em pintura, padrão dimensional médio/pesado, com ferragens, completo - 90 x 210 cm</t>
  </si>
  <si>
    <t>Porta lisa de madeira, interna, resistente a umidade "PIM RU", para acabamento em pintura, padrão dimensional médio/pesado, com ferragens, completo - 80 x 210 cm</t>
  </si>
  <si>
    <t>Porta lisa de madeira, interna, resistente a umidade "PIM RU", para acabamento revestido ou em pintura, para divisória sanitária, padrão dimensional médio/pesado, com ferragens, completo - 80 x 190 cm</t>
  </si>
  <si>
    <t>Porta lisa de madeira, interna, resistente a umidade "PIM RU", para acabamento em pintura, tipo acessível, padrão dimensional médio/pesado, com ferragens, completo - 90 x 210 cm</t>
  </si>
  <si>
    <t>Porta lisa de madeira, interna, resistente a umidade "PIM RU", para acabamento em pintura, de correr ou deslizante, tipo acessível, padrão dimensional pesado, com sistema deslizante e ferragens, completo - 100 x 210 cm</t>
  </si>
  <si>
    <t>Porta de segurança de abrir, em grade com aço SAE 1045 chapeada, diâmetro 1´, completa, sem têmpera e revenimento</t>
  </si>
  <si>
    <t>Fechadura eletromagnética para capacidade de atraque de 150 kgf</t>
  </si>
  <si>
    <t>Fechadura elétrica de sobrepor para porta ou portão com peso até 400 kg</t>
  </si>
  <si>
    <t>Mola aérea hidráulica, para porta com largura até 1,60 m</t>
  </si>
  <si>
    <t>Placa de sinalização tátil em poliestireno com alto relevo em braile, para identificação de pavimentos</t>
  </si>
  <si>
    <t>Cabo de cobre de 1,5 mm², isolamento 750 V - isolação em PVC 70°C</t>
  </si>
  <si>
    <t>Cabo de cobre de 2,5 mm², isolamento 750 V - isolação em PVC 70°C</t>
  </si>
  <si>
    <t>Cabo de cobre de 4 mm², isolamento 750 V - isolação em PVC 70°C</t>
  </si>
  <si>
    <t>Cabo de cobre de 6 mm², isolamento 750 V - isolação em PVC 70°C</t>
  </si>
  <si>
    <t>Cabo de cobre de 10 mm², isolamento 750 V - isolação em PVC 70°C</t>
  </si>
  <si>
    <t>Cabo de cobre de 4 mm², isolamento 0,6/1 kV - isolação em PVC 70°C.</t>
  </si>
  <si>
    <t>Cabo de cobre de 3x25 mm², isolamento 8,7/15 kV - isolação EPR 90°C</t>
  </si>
  <si>
    <t>Cabo de cobre de 3x35 mm², isolamento 8,7/15 kV - isolação EPR 90°C</t>
  </si>
  <si>
    <t>Cabo de cobre flexível blindado de 2 x 1,5 mm², isolamento 600V, isolação em VC/E 105°C - para detecção de incêndio</t>
  </si>
  <si>
    <t>Cabo de cobre flexível blindado de 3 x 1,5 mm², isolamento 600V, isolação em VC/E 105°C - para detecção de incêndio</t>
  </si>
  <si>
    <t>Cabo de cobre flexível blindado de 2 x 2,5 mm², isolamento 600V, isolação em VC/E 105°C - para detecção de incêndio</t>
  </si>
  <si>
    <t>Cabo de cobre flexível de 1,5 mm², isolamento 0,6/1kV - isolação HEPR 90°C</t>
  </si>
  <si>
    <t>Cabo de cobre flexível de 2,5 mm², isolamento 0,6/1kV - isolação HEPR 90°C</t>
  </si>
  <si>
    <t>Cabo de cobre flexível de 4 mm², isolamento 0,6/1kV - isolação HEPR 90°C</t>
  </si>
  <si>
    <t>Cabo de cobre flexível de 6 mm², isolamento 0,6/1kV - isolação HEPR 90°C</t>
  </si>
  <si>
    <t>Cabo de cobre flexível de 10 mm², isolamento 0,6/1kV - isolação HEPR 90°C</t>
  </si>
  <si>
    <t>Cabo de cobre flexível de 16 mm², isolamento 0,6/1kV - isolação HEPR 90°C</t>
  </si>
  <si>
    <t>Cabo de cobre flexível de 25 mm², isolamento 0,6/1kV - isolação HEPR 90°C</t>
  </si>
  <si>
    <t>Cabo de cobre flexível de 35 mm², isolamento 0,6/1kV - isolação HEPR 90°C</t>
  </si>
  <si>
    <t>Cabo de cobre flexível de 50 mm², isolamento 0,6/1kV - isolação HEPR 90°C</t>
  </si>
  <si>
    <t>Cabo de cobre flexível de 70 mm², isolamento 0,6/1kV - isolação HEPR 90°C</t>
  </si>
  <si>
    <t>Cabo de cobre flexível de 95 mm², isolamento 0,6/1kV - isolação HEPR 90°C</t>
  </si>
  <si>
    <t>Cabo de cobre flexível de 120 mm², isolamento 0,6/1kV - isolação HEPR 90°C</t>
  </si>
  <si>
    <t>Cabo de cobre flexível de 185 mm², isolamento 0,6/1kV - isolação HEPR 90°C</t>
  </si>
  <si>
    <t>Cabo de cobre flexível de 240 mm², isolamento 0,6/1kV - isolação HEPR 90°C</t>
  </si>
  <si>
    <t>Cabo de cobre flexível de 2 x 1,5 mm², isolamento 0,6/1 kV - isolação HEPR 90°C</t>
  </si>
  <si>
    <t>Cabo de cobre flexível de 2 x 2,5 mm², isolamento 0,6/1 kV - isolação HEPR 90°C</t>
  </si>
  <si>
    <t>Cabo de cobre flexível de 2 x 4 mm², isolamento 0,6/1 kV - isolação HEPR 90°C</t>
  </si>
  <si>
    <t>Cabo de cobre flexível de 2 x 6 mm², isolamento 0,6/1 kV - isolação HEPR 90°C</t>
  </si>
  <si>
    <t>Cabo de cobre flexível de 2 x 10 mm², isolamento 0,6/1 kV - isolação HEPR 90°C</t>
  </si>
  <si>
    <t>Cabo de cobre flexível de 3 x 1,5 mm², isolamento 0,6/1 kV - isolação HEPR 90°C</t>
  </si>
  <si>
    <t>Cabo de cobre flexível de 3 x 2,5 mm², isolamento 0,6/1 kV - isolação HEPR 90°C</t>
  </si>
  <si>
    <t>Cabo de cobre flexível de 3 x 4 mm², isolamento 0,6/1 kV - isolação HEPR 90°C</t>
  </si>
  <si>
    <t>Cabo de cobre flexível de 3 x 6 mm², isolamento 0,6/1 kV - isolação HEPR 90°C</t>
  </si>
  <si>
    <t>Cabo de cobre flexível de 3 x 10 mm², isolamento 0,6/1 kV - isolação HEPR 90°C</t>
  </si>
  <si>
    <t>Cabo de cobre flexível de 3 x 16 mm², isolamento 0,6/1 kV - isolação HEPR 90°C</t>
  </si>
  <si>
    <t>Cabo de cobre flexível de 3 x 25 mm², isolamento 0,6/1 kV - isolação HEPR 90°C</t>
  </si>
  <si>
    <t>Cabo de cobre flexível de 3 x 35 mm², isolamento 0,6/1 kV - isolação HEPR 90°C</t>
  </si>
  <si>
    <t>Cabo de cobre flexível de 4 x 1,5 mm², isolamento 0,6/1 kV - isolação HEPR 90°C</t>
  </si>
  <si>
    <t>Cabo de cobre flexível de 4 x 2,5 mm², isolamento 0,6/1 kV - isolação HEPR 90°C</t>
  </si>
  <si>
    <t>Cabo de cobre flexível de 4 x 4 mm², isolamento 0,6/1 kV - isolação HEPR 90°C</t>
  </si>
  <si>
    <t>Cabo de cobre flexível de 4 x 6 mm², isolamento 0,6/1 kV - isolação HEPR 90°C</t>
  </si>
  <si>
    <t>Cabo de cobre flexível de 4 x 10 mm², isolamento 0,6/1 kV - isolação HEPR 90°C</t>
  </si>
  <si>
    <t>Cabo de cobre flexível de 2 x 1 mm², isolamento 500 V - isolação PP 70° C</t>
  </si>
  <si>
    <t>Cabo de cobre flexível de 2 x 1,5 mm², isolamento 500 V - isolação PP 70° C</t>
  </si>
  <si>
    <t>Cabo de cobre flexível de 2 x 2,5 mm², isolamento 500 V - isolação PP 70° C</t>
  </si>
  <si>
    <t>Cabo de cobre flexível de 2 x 4 mm², isolamento 500 V - isolação PP 70° C</t>
  </si>
  <si>
    <t>Cabo de cobre flexível de 3 x 1 mm², isolamento 500 V - isolação PP 70° C</t>
  </si>
  <si>
    <t>Cabo de cobre flexível de 3 x 1,5 mm², isolamento 500 V - isolação PP 70° C</t>
  </si>
  <si>
    <t>Cabo de cobre flexível de 3 x 2,5 mm², isolamento 500 V - isolação PP 70° C</t>
  </si>
  <si>
    <t>Cabo de cobre flexível de 3 x 4 mm², isolamento 500 V - isolação PP 70° C</t>
  </si>
  <si>
    <t>Cabo de cobre flexível de 3 x 6 mm², isolamento 500 V - isolação PP 70° C</t>
  </si>
  <si>
    <t>Cabo de cobre flexível de 4 x 1 mm², isolamento 500 V - isolação PP 70° C</t>
  </si>
  <si>
    <t>Cabo de cobre flexível de 4 x 1,5 mm², isolamento 500 V - isolação PP 70° C</t>
  </si>
  <si>
    <t>Cabo de cobre flexível de 4 x 2,5 mm², isolamento 500 V - isolação PP 70° C</t>
  </si>
  <si>
    <t>Cabo de cobre flexível de 4 x 4 mm², isolamento 500 V - isolação PP 70° C</t>
  </si>
  <si>
    <t>Cabo de cobre flexível de 4 x 6 mm², isolamento 500 V - isolação PP 70° C</t>
  </si>
  <si>
    <t>Cabo de cobre de 35 mm², isolamento 15/25 kV - isolação EPR 105°C</t>
  </si>
  <si>
    <t>Cabo de cobre de 50 mm², isolamento 15/25 kV - isolação EPR 105°C</t>
  </si>
  <si>
    <t>Cabo de cobre flexível de 1,5 mm², isolamento 0,6/1 kV - isolação HEPR 90°C - baixa emissão de fumaça e gases</t>
  </si>
  <si>
    <t>Cabo de cobre flexível de 2,5 mm², isolamento 0,6/1 kV - isolação HEPR 90°C - baixa emissão de fumaça e gases</t>
  </si>
  <si>
    <t>Cabo de cobre flexível de 4 mm², isolamento 0,6/1 kV -  isolação HEPR 90°C - baixa emissão de fumaça e gases</t>
  </si>
  <si>
    <t>Cabo de cobre flexível de 6 mm², isolamento 0,6/1 kV - isolação HEPR 90°C - baixa emissão de fumaça e gases</t>
  </si>
  <si>
    <t>Cabo de cobre flexível de 10 mm², isolamento 0,6/1 kV - isolação HEPR 90°C - baixa emissão de fumaça e gases</t>
  </si>
  <si>
    <t>Cabo de cobre flexível de 16 mm², isolamento 0,6/1 kV - isolação HEPR 90°C - baixa emissão de fumaça e gases</t>
  </si>
  <si>
    <t>Cabo de cobre flexível de 25 mm², isolamento 0,6/1 kV - isolação HEPR 90°C - baixa emissão de fumaça e gases</t>
  </si>
  <si>
    <t>Cabo de cobre flexível de 35 mm², isolamento 0,6/1 kV - isolação HEPR 90°C - baixa emissão de fumaça e gases</t>
  </si>
  <si>
    <t>Cabo de cobre flexível de 50 mm², isolamento 0,6/1 kV - isolação HEPR 90°C - baixa emissão de fumaça e gases</t>
  </si>
  <si>
    <t>Cabo de cobre flexível de 70 mm², isolamento 0,6/1 kV - isolação HEPR 90°C - baixa emissão de fumaça e gases</t>
  </si>
  <si>
    <t>Cabo de cobre flexível de 95 mm², isolamento 0,6/1 kV - isolação HEPR 90°C - baixa emissão de fumaça e gases</t>
  </si>
  <si>
    <t>Cabo de cobre flexível de 120 mm², isolamento 0,6/1 kV - isolação HEPR 90°C - baixa emissão de fumaça e gases</t>
  </si>
  <si>
    <t>Cabo de cobre flexível de 150 mm², isolamento 0,6/1 kV - isolação HEPR 90°C - baixa emissão de fumaça e gases</t>
  </si>
  <si>
    <t>Cabo de cobre flexível de 185 mm², isolamento 0,6/1 kV - isolação HEPR 90°C - baixa emissão de fumaça e gases</t>
  </si>
  <si>
    <t>Cabo de cobre flexível de 240 mm², isolamento 0,6/1 kV - isolação HEPR 90°C - baixa emissão de fumaça e gases</t>
  </si>
  <si>
    <t>Cabo de cobre flexível de 1,5 mm², isolamento 750 V - isolação LSHF/A 70° C - baixa emissão de fumaça e gases</t>
  </si>
  <si>
    <t>Cabo de cobre flexível de 2,5 mm², isolamento 750 V - isolação LSHF/A 70° C - baixa emissão de fumaça e gases</t>
  </si>
  <si>
    <t>Cabo de cobre flexível de 4 mm², isolamento 750 V - isolação LSHF/A 70° C - baixa emissão de fumaça e gases</t>
  </si>
  <si>
    <t>Cabo de cobre flexível de 6 mm², isolamento 750 V - isolação LSHF/A 70° C - baixa emissão de fumaça e gases</t>
  </si>
  <si>
    <t>Cabo de cobre flexível de 10 mm², isolamento 750 V - isolação LSHF/A 70° C - baixa emissão de fumaça e gases</t>
  </si>
  <si>
    <t>Luminária LED retangular de embutir com difusor em acrílico translúcido, 4000 K, fluxo luminoso de 3400 a 3680 lm, potência de 31 a 39 W</t>
  </si>
  <si>
    <t>Luminária LED retangular de embutir com difusor em acrílico translúcido, 4000 K, fluxo luminoso de 4200 a 4800 lm, potência de 37 a 44 W</t>
  </si>
  <si>
    <t>Luminária LED retangular de sobrepor com difusor em acrílico translúcido, 4000 K, fluxo luminoso de 3000 a 3500 lm, potência de 28 a 32 W</t>
  </si>
  <si>
    <t>Luminária LED retangular de sobrepor ou pendente com difusor translúcido, 4000 K, fluxo luminoso de 8700 a 9782 lm, potência de 73 a 78 W</t>
  </si>
  <si>
    <t>Luminária LED quadrada de sobrepor com difusor prismático translúcido, 4000 K, fluxo luminoso de 1500 a 2000 lm, potência de 17 a 21 W</t>
  </si>
  <si>
    <t>Luminária LED redonda de sobrepor com difusor recuado em acrílico translucido, 4000 K, fluxo luminoso de 1000 a 1250 lm, potência de 10 a 15 W</t>
  </si>
  <si>
    <t>Projetor LED de sobrepor com foco orientável, para fixação no piso ou parede, fluxo luminoso de 1472 a 1800 lm, potência de 18 a 25 W</t>
  </si>
  <si>
    <t>Tubo PVC rígido, tipo Coletor Esgoto, junta elástica, DN= 100 mm, inclusive conexões</t>
  </si>
  <si>
    <t>Tubo PVC rígido, tipo Coletor Esgoto, junta elástica, DN= 150 mm, inclusive conexões</t>
  </si>
  <si>
    <t>Tubo PVC rígido, tipo Coletor Esgoto, junta elástica, DN= 200 mm, inclusive conexões</t>
  </si>
  <si>
    <t>Tubo PVC rígido, tipo Coletor Esgoto, junta elástica, DN= 250 mm, inclusive conexões</t>
  </si>
  <si>
    <t>Tubo PVC rígido, tipo Coletor Esgoto, junta elástica, DN= 300 mm, inclusive conexões</t>
  </si>
  <si>
    <t>Tubo PVC rígido, tipo Coletor Esgoto, junta elástica, DN= 350 mm, inclusive conexões</t>
  </si>
  <si>
    <t>Tubo PVC rígido, tipo Coletor Esgoto, junta elástica, DN= 400 mm, inclusive conexões</t>
  </si>
  <si>
    <t>Te de visita em ferro fundido, predial SMU, DN= 100 mm</t>
  </si>
  <si>
    <t>Pressostato mecânico de diferencial ajustado, montagem inferior diâmetro de 1/2", faixa de operação de 1 a 16 bar</t>
  </si>
  <si>
    <t>Fonte eletroímã para interligar à central do sistema de detecção e alarme de incêndio</t>
  </si>
  <si>
    <t>Destravador magnético (Eletroímã) para porta corta-fogo de 24 Vcc</t>
  </si>
  <si>
    <t>Câmera fixa compacta de 1/3", colorida, com lente varifocal, para áreas internas e externas</t>
  </si>
  <si>
    <t>Câmera IP HD 1.3 MP, com dome de proteção e lente varifocal, para áreas internas e externas</t>
  </si>
  <si>
    <t>Receptor de sinais via satélite para acesso em rede local, sem fio</t>
  </si>
  <si>
    <t>Instalação de câmera fixa para CFTV</t>
  </si>
  <si>
    <t>Instalação de câmera móvel para CFTV</t>
  </si>
  <si>
    <t xml:space="preserve">PROGRAMA: </t>
  </si>
  <si>
    <t>Q U A D R O     C O M P A R A T I V O</t>
  </si>
  <si>
    <t>1.</t>
  </si>
  <si>
    <t>RECAPEAMENTO ASFÁLTICO</t>
  </si>
  <si>
    <t>Eng. Tsuneo Oda</t>
  </si>
  <si>
    <t>Responsável Técnico</t>
  </si>
  <si>
    <t>Anibal Feliciano</t>
  </si>
  <si>
    <t>Prefeito Municipal</t>
  </si>
  <si>
    <t>CRONOGRAMA FISICO-FINANCEIRO</t>
  </si>
  <si>
    <t>Programa: FEH - Fundo Estadual da Habitação</t>
  </si>
  <si>
    <t>Regime de Execução: EMPREITADA GLOBAL</t>
  </si>
  <si>
    <t>Município: Canitar</t>
  </si>
  <si>
    <t>Data início da obra: 90 dias após a emissão da OIS</t>
  </si>
  <si>
    <t>Data de previsão para término do convênio: 30 (trinta) meses contados da data da assinatura do convênio</t>
  </si>
  <si>
    <t>DESENVOLVIMENTO FISICO E APLICAÇÃO DOS RECURSOS FINANCEIROS</t>
  </si>
  <si>
    <t>ITEM</t>
  </si>
  <si>
    <t>SERVIÇO</t>
  </si>
  <si>
    <t>1ª ETAPA                                    Prazo de execução: 30 dias</t>
  </si>
  <si>
    <t>2ª ETAPA                                 Prazo de execução: 60 dias</t>
  </si>
  <si>
    <t>TOTAL                                                  Prazo de execução: 90 dias</t>
  </si>
  <si>
    <t>01</t>
  </si>
  <si>
    <t>Execução de recapeamento asfáltico</t>
  </si>
  <si>
    <t>m2</t>
  </si>
  <si>
    <t>%</t>
  </si>
  <si>
    <t>02</t>
  </si>
  <si>
    <t>DESEMBOLSO E PRESTAÇÃO DE CONTAS</t>
  </si>
  <si>
    <t>1ª ETAPA</t>
  </si>
  <si>
    <t>2ª ETAPA</t>
  </si>
  <si>
    <t>Prestação de contas final</t>
  </si>
  <si>
    <t>TOTAL                   Prazo de 30 (trinta) meses</t>
  </si>
  <si>
    <t>Apresentação do procedimento licitatório                             Prazo de 200 dias a partir da assinatura do convênio</t>
  </si>
  <si>
    <t>Prazo de execução da obra =            90 dias</t>
  </si>
  <si>
    <t>Prestação de contas                         da 1ª parcela</t>
  </si>
  <si>
    <t>Desembolso 1ª parcela</t>
  </si>
  <si>
    <t>Desembolso 2ª parcela</t>
  </si>
  <si>
    <t>Recurso Estadual</t>
  </si>
  <si>
    <t>Valor (R$)</t>
  </si>
  <si>
    <t>Recurso próprio (contrapartida PM)</t>
  </si>
  <si>
    <t>Total (Recurso Estadual + Contrapartida (PM)</t>
  </si>
  <si>
    <t>Wesley Romer Batista</t>
  </si>
  <si>
    <t>Engº Tsuneo Oda</t>
  </si>
  <si>
    <t>Gestor do Convênio</t>
  </si>
  <si>
    <t>Responsável Técnico do Convênio</t>
  </si>
  <si>
    <t>Data de término da obra: 30 dias após a emissão da OIS</t>
  </si>
  <si>
    <t>100% dos recursos</t>
  </si>
  <si>
    <t>0% dos recursos</t>
  </si>
  <si>
    <t>SERVIÇOS PRELIMINARES</t>
  </si>
  <si>
    <t>Execução de guias e sarjetas</t>
  </si>
  <si>
    <t>m3</t>
  </si>
  <si>
    <t>03</t>
  </si>
  <si>
    <t>Serviços Preliminares</t>
  </si>
  <si>
    <t>Processo:</t>
  </si>
  <si>
    <t>Local: Jardim Ypê e Vila Manoel Cabete</t>
  </si>
  <si>
    <t>GUIAS E SARJETAS</t>
  </si>
  <si>
    <t>3.</t>
  </si>
  <si>
    <t>CANITAR</t>
  </si>
  <si>
    <t xml:space="preserve">OBJETO: </t>
  </si>
  <si>
    <t>INFRA ESTRUTURA URBANA</t>
  </si>
  <si>
    <t xml:space="preserve">OBRA: </t>
  </si>
  <si>
    <t xml:space="preserve">LOCAL: </t>
  </si>
  <si>
    <t>JARDIM YPE E VILA MANOEL CABETE</t>
  </si>
  <si>
    <t>RELAÇÃO DAS RUAS A SEREM BENEFICIADAS</t>
  </si>
  <si>
    <t>INTERESSADA .......................</t>
  </si>
  <si>
    <t>PREFEITURA MUNICIPAL DE CANITAR</t>
  </si>
  <si>
    <t>OBJETO ..............................</t>
  </si>
  <si>
    <t xml:space="preserve">INFRA-ESTRUTURA UBANA </t>
  </si>
  <si>
    <t>OBRA ..................................</t>
  </si>
  <si>
    <t>LOCAL ...............................</t>
  </si>
  <si>
    <t>JARDIM YPE e VILA MANOEL CABETE</t>
  </si>
  <si>
    <t>MUNICIPIO ...........................</t>
  </si>
  <si>
    <t>CANITAR - SP</t>
  </si>
  <si>
    <t>AREA A RECAPEAR .............</t>
  </si>
  <si>
    <t>9.666,72 m²</t>
  </si>
  <si>
    <t>A - RECAPEAMENTO</t>
  </si>
  <si>
    <t>nome das ruas</t>
  </si>
  <si>
    <t>largura</t>
  </si>
  <si>
    <t>area</t>
  </si>
  <si>
    <t>unid.</t>
  </si>
  <si>
    <t>ALAMEDA JOAQUIM FELICIANO</t>
  </si>
  <si>
    <t>ALAMEDA ANIBAL LOPES DA FONSECA</t>
  </si>
  <si>
    <t>ALAMEDA JOSE R. FILHO</t>
  </si>
  <si>
    <t>RUA DOMINGOS TOTTI</t>
  </si>
  <si>
    <t>RUA VEREADOR OLINDO VIDO</t>
  </si>
  <si>
    <t>RUA ANTONIO ZANDONA</t>
  </si>
  <si>
    <t>ANIBAL FELICIANO</t>
  </si>
  <si>
    <t>CREA-SP 0700048473</t>
  </si>
  <si>
    <t>Canitar, 17 de novembro de 2.017</t>
  </si>
  <si>
    <t xml:space="preserve">EXECUÇÃO DE OBRAS DE INFRAESTRUTURA - RECAPEAMENTO ASFÁLTICO </t>
  </si>
  <si>
    <t xml:space="preserve">Obra: Execução de obras de infraestrutura - recapeamento asfáltico </t>
  </si>
  <si>
    <t>CPOS Nº 170</t>
  </si>
  <si>
    <t xml:space="preserve">RECAPEAMENTO  DE VIAS URBANAS </t>
  </si>
</sst>
</file>

<file path=xl/styles.xml><?xml version="1.0" encoding="utf-8"?>
<styleSheet xmlns="http://schemas.openxmlformats.org/spreadsheetml/2006/main">
  <numFmts count="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#,##0.0000"/>
    <numFmt numFmtId="166" formatCode="_-&quot;R$&quot;* #,##0.00_-;\-&quot;R$&quot;* #,##0.00_-;_-&quot;R$&quot;* &quot;-&quot;??_-;_-@_-"/>
    <numFmt numFmtId="167" formatCode="&quot;R$&quot;#,##0.00"/>
  </numFmts>
  <fonts count="59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7"/>
      <name val="Arial"/>
      <family val="2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indexed="8"/>
      <name val="ARIAL"/>
      <family val="2"/>
    </font>
    <font>
      <b/>
      <sz val="12"/>
      <color theme="0"/>
      <name val="Arial"/>
      <family val="2"/>
    </font>
    <font>
      <b/>
      <sz val="11"/>
      <color indexed="8"/>
      <name val="Calibri"/>
      <family val="2"/>
      <scheme val="minor"/>
    </font>
    <font>
      <b/>
      <sz val="8"/>
      <color theme="0"/>
      <name val="Arial"/>
      <family val="2"/>
    </font>
    <font>
      <b/>
      <sz val="7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  <font>
      <sz val="7"/>
      <name val="Arial"/>
      <family val="2"/>
    </font>
    <font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8"/>
      <color theme="0" tint="-0.499984740745262"/>
      <name val="Arial"/>
      <family val="2"/>
    </font>
    <font>
      <b/>
      <sz val="10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0"/>
      <name val="ARIAL"/>
      <family val="2"/>
    </font>
    <font>
      <b/>
      <sz val="9"/>
      <color indexed="8"/>
      <name val="Calibri"/>
      <family val="2"/>
      <scheme val="minor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6"/>
      <name val="Calibri"/>
      <family val="2"/>
      <scheme val="minor"/>
    </font>
    <font>
      <sz val="6"/>
      <color indexed="8"/>
      <name val="Arial"/>
      <family val="2"/>
    </font>
    <font>
      <sz val="10"/>
      <color theme="0"/>
      <name val="Calibri"/>
      <family val="2"/>
      <scheme val="minor"/>
    </font>
    <font>
      <b/>
      <u/>
      <sz val="14"/>
      <color theme="1"/>
      <name val="Arial"/>
      <family val="2"/>
    </font>
    <font>
      <b/>
      <sz val="10"/>
      <color theme="1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b/>
      <u/>
      <sz val="10"/>
      <color theme="1"/>
      <name val="Arial"/>
      <family val="2"/>
    </font>
    <font>
      <sz val="8"/>
      <color theme="1"/>
      <name val="Arial"/>
      <family val="2"/>
    </font>
    <font>
      <b/>
      <sz val="20"/>
      <color indexed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4">
    <xf numFmtId="0" fontId="0" fillId="0" borderId="0"/>
    <xf numFmtId="0" fontId="5" fillId="0" borderId="0">
      <alignment vertical="top"/>
    </xf>
    <xf numFmtId="0" fontId="9" fillId="0" borderId="0"/>
    <xf numFmtId="43" fontId="9" fillId="0" borderId="0" applyFont="0" applyFill="0" applyBorder="0" applyAlignment="0" applyProtection="0"/>
  </cellStyleXfs>
  <cellXfs count="336">
    <xf numFmtId="0" fontId="0" fillId="0" borderId="0" xfId="0"/>
    <xf numFmtId="0" fontId="3" fillId="0" borderId="1" xfId="0" applyFont="1" applyFill="1" applyBorder="1" applyAlignment="1">
      <alignment horizontal="left" vertical="center"/>
    </xf>
    <xf numFmtId="44" fontId="4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1">
      <alignment vertical="top"/>
    </xf>
    <xf numFmtId="0" fontId="9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 shrinkToFit="1"/>
    </xf>
    <xf numFmtId="0" fontId="10" fillId="0" borderId="1" xfId="1" applyFont="1" applyBorder="1" applyAlignment="1">
      <alignment horizontal="center" vertical="center" wrapText="1" shrinkToFit="1"/>
    </xf>
    <xf numFmtId="44" fontId="10" fillId="0" borderId="1" xfId="1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0" xfId="1" applyAlignment="1">
      <alignment vertical="center"/>
    </xf>
    <xf numFmtId="0" fontId="9" fillId="0" borderId="0" xfId="2"/>
    <xf numFmtId="43" fontId="0" fillId="0" borderId="0" xfId="3" applyFont="1"/>
    <xf numFmtId="0" fontId="10" fillId="0" borderId="0" xfId="2" applyFont="1" applyAlignment="1">
      <alignment horizontal="center" vertical="center"/>
    </xf>
    <xf numFmtId="0" fontId="14" fillId="0" borderId="0" xfId="2" applyFont="1"/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 wrapText="1"/>
    </xf>
    <xf numFmtId="164" fontId="1" fillId="4" borderId="1" xfId="1" applyNumberFormat="1" applyFont="1" applyFill="1" applyBorder="1" applyAlignment="1">
      <alignment horizontal="center" vertical="center"/>
    </xf>
    <xf numFmtId="164" fontId="1" fillId="4" borderId="1" xfId="1" applyNumberFormat="1" applyFont="1" applyFill="1" applyBorder="1" applyAlignment="1">
      <alignment horizontal="center" vertical="center" wrapText="1"/>
    </xf>
    <xf numFmtId="164" fontId="1" fillId="4" borderId="10" xfId="1" applyNumberFormat="1" applyFont="1" applyFill="1" applyBorder="1" applyAlignment="1">
      <alignment horizontal="center" vertical="center"/>
    </xf>
    <xf numFmtId="165" fontId="1" fillId="4" borderId="11" xfId="1" applyNumberFormat="1" applyFont="1" applyFill="1" applyBorder="1" applyAlignment="1">
      <alignment horizontal="center" vertical="center"/>
    </xf>
    <xf numFmtId="0" fontId="1" fillId="4" borderId="15" xfId="1" applyFont="1" applyFill="1" applyBorder="1" applyAlignment="1">
      <alignment horizontal="center" vertical="center"/>
    </xf>
    <xf numFmtId="0" fontId="1" fillId="4" borderId="16" xfId="1" applyFont="1" applyFill="1" applyBorder="1" applyAlignment="1">
      <alignment horizontal="center" vertical="center"/>
    </xf>
    <xf numFmtId="0" fontId="1" fillId="4" borderId="17" xfId="1" applyFont="1" applyFill="1" applyBorder="1" applyAlignment="1">
      <alignment horizontal="center" vertical="center"/>
    </xf>
    <xf numFmtId="0" fontId="21" fillId="0" borderId="10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center" wrapText="1" shrinkToFit="1"/>
    </xf>
    <xf numFmtId="0" fontId="21" fillId="0" borderId="11" xfId="1" applyFont="1" applyBorder="1" applyAlignment="1">
      <alignment horizontal="center" vertical="center" wrapText="1" shrinkToFit="1"/>
    </xf>
    <xf numFmtId="44" fontId="22" fillId="5" borderId="13" xfId="0" applyNumberFormat="1" applyFont="1" applyFill="1" applyBorder="1" applyAlignment="1">
      <alignment horizontal="center" vertical="center" wrapText="1"/>
    </xf>
    <xf numFmtId="2" fontId="22" fillId="5" borderId="12" xfId="0" applyNumberFormat="1" applyFont="1" applyFill="1" applyBorder="1" applyAlignment="1">
      <alignment horizontal="center" vertical="center" wrapText="1"/>
    </xf>
    <xf numFmtId="44" fontId="22" fillId="5" borderId="14" xfId="0" applyNumberFormat="1" applyFont="1" applyFill="1" applyBorder="1" applyAlignment="1">
      <alignment horizontal="center" vertical="center" wrapText="1"/>
    </xf>
    <xf numFmtId="0" fontId="23" fillId="0" borderId="0" xfId="0" applyFont="1"/>
    <xf numFmtId="0" fontId="23" fillId="7" borderId="1" xfId="0" applyFont="1" applyFill="1" applyBorder="1"/>
    <xf numFmtId="0" fontId="23" fillId="0" borderId="0" xfId="0" applyFont="1" applyAlignment="1">
      <alignment horizontal="left" vertical="center" wrapText="1"/>
    </xf>
    <xf numFmtId="44" fontId="21" fillId="3" borderId="10" xfId="1" applyNumberFormat="1" applyFont="1" applyFill="1" applyBorder="1" applyAlignment="1">
      <alignment horizontal="center" vertical="center" wrapText="1"/>
    </xf>
    <xf numFmtId="44" fontId="21" fillId="3" borderId="1" xfId="1" applyNumberFormat="1" applyFont="1" applyFill="1" applyBorder="1" applyAlignment="1">
      <alignment horizontal="center" vertical="center" wrapText="1"/>
    </xf>
    <xf numFmtId="44" fontId="21" fillId="3" borderId="11" xfId="1" applyNumberFormat="1" applyFont="1" applyFill="1" applyBorder="1" applyAlignment="1">
      <alignment horizontal="center" vertical="center" wrapText="1"/>
    </xf>
    <xf numFmtId="44" fontId="22" fillId="6" borderId="13" xfId="0" applyNumberFormat="1" applyFont="1" applyFill="1" applyBorder="1" applyAlignment="1">
      <alignment vertical="center" wrapText="1"/>
    </xf>
    <xf numFmtId="2" fontId="22" fillId="6" borderId="12" xfId="0" applyNumberFormat="1" applyFont="1" applyFill="1" applyBorder="1" applyAlignment="1">
      <alignment horizontal="center" vertical="center" wrapText="1"/>
    </xf>
    <xf numFmtId="44" fontId="22" fillId="6" borderId="14" xfId="0" applyNumberFormat="1" applyFont="1" applyFill="1" applyBorder="1" applyAlignment="1">
      <alignment vertical="center" wrapText="1"/>
    </xf>
    <xf numFmtId="0" fontId="23" fillId="5" borderId="1" xfId="0" applyFont="1" applyFill="1" applyBorder="1"/>
    <xf numFmtId="0" fontId="23" fillId="6" borderId="1" xfId="0" applyFont="1" applyFill="1" applyBorder="1"/>
    <xf numFmtId="44" fontId="30" fillId="11" borderId="20" xfId="0" applyNumberFormat="1" applyFont="1" applyFill="1" applyBorder="1" applyAlignment="1">
      <alignment horizontal="center" vertical="center" wrapText="1"/>
    </xf>
    <xf numFmtId="44" fontId="28" fillId="10" borderId="20" xfId="0" applyNumberFormat="1" applyFont="1" applyFill="1" applyBorder="1" applyAlignment="1">
      <alignment horizontal="center" vertical="center" wrapText="1"/>
    </xf>
    <xf numFmtId="44" fontId="26" fillId="8" borderId="20" xfId="0" applyNumberFormat="1" applyFont="1" applyFill="1" applyBorder="1" applyAlignment="1">
      <alignment horizontal="center" vertical="center" wrapText="1"/>
    </xf>
    <xf numFmtId="44" fontId="17" fillId="5" borderId="20" xfId="0" applyNumberFormat="1" applyFont="1" applyFill="1" applyBorder="1" applyAlignment="1">
      <alignment horizontal="center" vertical="center" wrapText="1"/>
    </xf>
    <xf numFmtId="44" fontId="28" fillId="9" borderId="20" xfId="0" applyNumberFormat="1" applyFont="1" applyFill="1" applyBorder="1" applyAlignment="1">
      <alignment horizontal="center" vertical="center" wrapText="1"/>
    </xf>
    <xf numFmtId="0" fontId="23" fillId="10" borderId="1" xfId="0" applyFont="1" applyFill="1" applyBorder="1" applyAlignment="1">
      <alignment horizontal="left" vertical="center" wrapText="1"/>
    </xf>
    <xf numFmtId="0" fontId="23" fillId="11" borderId="1" xfId="0" applyFont="1" applyFill="1" applyBorder="1"/>
    <xf numFmtId="0" fontId="1" fillId="6" borderId="1" xfId="1" applyFont="1" applyFill="1" applyBorder="1" applyAlignment="1">
      <alignment horizontal="center" vertical="center"/>
    </xf>
    <xf numFmtId="164" fontId="1" fillId="6" borderId="1" xfId="1" applyNumberFormat="1" applyFont="1" applyFill="1" applyBorder="1" applyAlignment="1">
      <alignment horizontal="center" vertical="center"/>
    </xf>
    <xf numFmtId="164" fontId="1" fillId="6" borderId="1" xfId="1" applyNumberFormat="1" applyFont="1" applyFill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/>
    </xf>
    <xf numFmtId="44" fontId="12" fillId="6" borderId="1" xfId="1" applyNumberFormat="1" applyFont="1" applyFill="1" applyBorder="1" applyAlignment="1">
      <alignment vertical="center"/>
    </xf>
    <xf numFmtId="0" fontId="11" fillId="12" borderId="1" xfId="1" applyFont="1" applyFill="1" applyBorder="1" applyAlignment="1">
      <alignment horizontal="center" vertical="center"/>
    </xf>
    <xf numFmtId="0" fontId="14" fillId="6" borderId="1" xfId="1" applyFont="1" applyFill="1" applyBorder="1" applyAlignment="1">
      <alignment horizontal="center" vertical="center" wrapText="1"/>
    </xf>
    <xf numFmtId="0" fontId="33" fillId="6" borderId="1" xfId="1" applyFont="1" applyFill="1" applyBorder="1" applyAlignment="1">
      <alignment horizontal="center" vertical="center" wrapText="1"/>
    </xf>
    <xf numFmtId="0" fontId="33" fillId="6" borderId="1" xfId="1" applyFont="1" applyFill="1" applyBorder="1" applyAlignment="1">
      <alignment horizontal="left" vertical="center" wrapText="1" shrinkToFit="1"/>
    </xf>
    <xf numFmtId="0" fontId="33" fillId="6" borderId="1" xfId="1" applyFont="1" applyFill="1" applyBorder="1" applyAlignment="1">
      <alignment horizontal="center" vertical="center" wrapText="1" shrinkToFit="1"/>
    </xf>
    <xf numFmtId="44" fontId="33" fillId="6" borderId="1" xfId="1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5" fillId="0" borderId="0" xfId="0" applyFont="1" applyAlignment="1">
      <alignment vertical="center"/>
    </xf>
    <xf numFmtId="0" fontId="21" fillId="14" borderId="24" xfId="1" applyFont="1" applyFill="1" applyBorder="1" applyAlignment="1">
      <alignment vertical="center" wrapText="1" shrinkToFit="1"/>
    </xf>
    <xf numFmtId="0" fontId="21" fillId="14" borderId="23" xfId="1" applyFont="1" applyFill="1" applyBorder="1" applyAlignment="1">
      <alignment vertical="center"/>
    </xf>
    <xf numFmtId="0" fontId="21" fillId="14" borderId="26" xfId="1" applyFont="1" applyFill="1" applyBorder="1" applyAlignment="1">
      <alignment vertical="center" wrapText="1"/>
    </xf>
    <xf numFmtId="0" fontId="21" fillId="14" borderId="27" xfId="1" applyFont="1" applyFill="1" applyBorder="1" applyAlignment="1">
      <alignment vertical="center" wrapText="1"/>
    </xf>
    <xf numFmtId="0" fontId="38" fillId="14" borderId="26" xfId="1" applyFont="1" applyFill="1" applyBorder="1" applyAlignment="1">
      <alignment vertical="center"/>
    </xf>
    <xf numFmtId="0" fontId="38" fillId="14" borderId="27" xfId="1" applyFont="1" applyFill="1" applyBorder="1" applyAlignment="1">
      <alignment vertical="center"/>
    </xf>
    <xf numFmtId="0" fontId="36" fillId="14" borderId="0" xfId="1" applyFont="1" applyFill="1" applyBorder="1" applyAlignment="1"/>
    <xf numFmtId="0" fontId="25" fillId="14" borderId="0" xfId="0" applyFont="1" applyFill="1" applyBorder="1"/>
    <xf numFmtId="0" fontId="25" fillId="0" borderId="0" xfId="0" applyFont="1"/>
    <xf numFmtId="0" fontId="40" fillId="0" borderId="0" xfId="0" applyFont="1"/>
    <xf numFmtId="4" fontId="42" fillId="14" borderId="31" xfId="1" applyNumberFormat="1" applyFont="1" applyFill="1" applyBorder="1" applyAlignment="1"/>
    <xf numFmtId="4" fontId="42" fillId="14" borderId="32" xfId="1" applyNumberFormat="1" applyFont="1" applyFill="1" applyBorder="1" applyAlignment="1"/>
    <xf numFmtId="0" fontId="42" fillId="14" borderId="31" xfId="1" applyFont="1" applyFill="1" applyBorder="1" applyAlignment="1"/>
    <xf numFmtId="0" fontId="42" fillId="14" borderId="32" xfId="1" applyFont="1" applyFill="1" applyBorder="1" applyAlignment="1"/>
    <xf numFmtId="4" fontId="42" fillId="14" borderId="33" xfId="1" applyNumberFormat="1" applyFont="1" applyFill="1" applyBorder="1" applyAlignment="1"/>
    <xf numFmtId="4" fontId="42" fillId="14" borderId="34" xfId="1" applyNumberFormat="1" applyFont="1" applyFill="1" applyBorder="1" applyAlignment="1"/>
    <xf numFmtId="4" fontId="42" fillId="14" borderId="35" xfId="1" applyNumberFormat="1" applyFont="1" applyFill="1" applyBorder="1" applyAlignment="1"/>
    <xf numFmtId="166" fontId="42" fillId="14" borderId="34" xfId="1" applyNumberFormat="1" applyFont="1" applyFill="1" applyBorder="1" applyAlignment="1"/>
    <xf numFmtId="166" fontId="42" fillId="14" borderId="35" xfId="1" applyNumberFormat="1" applyFont="1" applyFill="1" applyBorder="1" applyAlignment="1"/>
    <xf numFmtId="0" fontId="35" fillId="0" borderId="0" xfId="0" applyFont="1"/>
    <xf numFmtId="44" fontId="35" fillId="0" borderId="0" xfId="0" applyNumberFormat="1" applyFont="1"/>
    <xf numFmtId="166" fontId="35" fillId="0" borderId="0" xfId="0" applyNumberFormat="1" applyFont="1"/>
    <xf numFmtId="9" fontId="42" fillId="14" borderId="36" xfId="1" applyNumberFormat="1" applyFont="1" applyFill="1" applyBorder="1" applyAlignment="1"/>
    <xf numFmtId="9" fontId="42" fillId="14" borderId="37" xfId="1" applyNumberFormat="1" applyFont="1" applyFill="1" applyBorder="1" applyAlignment="1"/>
    <xf numFmtId="0" fontId="42" fillId="14" borderId="37" xfId="1" applyFont="1" applyFill="1" applyBorder="1" applyAlignment="1"/>
    <xf numFmtId="0" fontId="42" fillId="14" borderId="38" xfId="1" applyFont="1" applyFill="1" applyBorder="1" applyAlignment="1"/>
    <xf numFmtId="0" fontId="21" fillId="14" borderId="0" xfId="1" applyFont="1" applyFill="1" applyBorder="1" applyAlignment="1">
      <alignment vertical="center" wrapText="1"/>
    </xf>
    <xf numFmtId="4" fontId="21" fillId="14" borderId="0" xfId="1" applyNumberFormat="1" applyFont="1" applyFill="1" applyBorder="1" applyAlignment="1">
      <alignment vertical="center" wrapText="1"/>
    </xf>
    <xf numFmtId="0" fontId="0" fillId="14" borderId="0" xfId="0" applyFill="1" applyBorder="1" applyAlignment="1"/>
    <xf numFmtId="0" fontId="26" fillId="8" borderId="21" xfId="0" applyFont="1" applyFill="1" applyBorder="1" applyAlignment="1"/>
    <xf numFmtId="44" fontId="0" fillId="0" borderId="0" xfId="0" applyNumberFormat="1"/>
    <xf numFmtId="166" fontId="0" fillId="0" borderId="0" xfId="0" applyNumberFormat="1"/>
    <xf numFmtId="0" fontId="21" fillId="14" borderId="0" xfId="1" applyFont="1" applyFill="1" applyBorder="1" applyAlignment="1">
      <alignment vertical="center" wrapText="1" shrinkToFit="1"/>
    </xf>
    <xf numFmtId="44" fontId="21" fillId="14" borderId="0" xfId="1" applyNumberFormat="1" applyFont="1" applyFill="1" applyBorder="1" applyAlignment="1">
      <alignment vertical="center" wrapText="1"/>
    </xf>
    <xf numFmtId="0" fontId="21" fillId="13" borderId="0" xfId="1" applyFont="1" applyFill="1" applyBorder="1" applyAlignment="1">
      <alignment vertical="center" wrapText="1" shrinkToFit="1"/>
    </xf>
    <xf numFmtId="44" fontId="21" fillId="13" borderId="0" xfId="1" applyNumberFormat="1" applyFont="1" applyFill="1" applyBorder="1" applyAlignment="1">
      <alignment vertical="center" wrapText="1"/>
    </xf>
    <xf numFmtId="166" fontId="45" fillId="14" borderId="0" xfId="1" applyNumberFormat="1" applyFont="1" applyFill="1" applyBorder="1" applyAlignment="1">
      <alignment vertical="center" wrapText="1" shrinkToFit="1"/>
    </xf>
    <xf numFmtId="0" fontId="45" fillId="14" borderId="0" xfId="1" applyFont="1" applyFill="1" applyBorder="1" applyAlignment="1">
      <alignment vertical="center" wrapText="1" shrinkToFit="1"/>
    </xf>
    <xf numFmtId="167" fontId="45" fillId="14" borderId="0" xfId="1" applyNumberFormat="1" applyFont="1" applyFill="1" applyBorder="1" applyAlignment="1">
      <alignment vertical="center" wrapText="1" shrinkToFit="1"/>
    </xf>
    <xf numFmtId="167" fontId="45" fillId="0" borderId="0" xfId="1" applyNumberFormat="1" applyFont="1" applyFill="1" applyBorder="1" applyAlignment="1">
      <alignment vertical="center" wrapText="1" shrinkToFit="1"/>
    </xf>
    <xf numFmtId="166" fontId="45" fillId="14" borderId="24" xfId="1" applyNumberFormat="1" applyFont="1" applyFill="1" applyBorder="1" applyAlignment="1">
      <alignment vertical="center" wrapText="1" shrinkToFit="1"/>
    </xf>
    <xf numFmtId="0" fontId="45" fillId="14" borderId="24" xfId="1" applyFont="1" applyFill="1" applyBorder="1" applyAlignment="1">
      <alignment vertical="center" wrapText="1" shrinkToFit="1"/>
    </xf>
    <xf numFmtId="167" fontId="45" fillId="14" borderId="24" xfId="1" applyNumberFormat="1" applyFont="1" applyFill="1" applyBorder="1" applyAlignment="1">
      <alignment vertical="center" wrapText="1" shrinkToFit="1"/>
    </xf>
    <xf numFmtId="0" fontId="48" fillId="14" borderId="24" xfId="1" applyFont="1" applyFill="1" applyBorder="1" applyAlignment="1">
      <alignment vertical="center" wrapText="1"/>
    </xf>
    <xf numFmtId="0" fontId="5" fillId="14" borderId="0" xfId="1" applyFill="1">
      <alignment vertical="top"/>
    </xf>
    <xf numFmtId="0" fontId="21" fillId="14" borderId="0" xfId="1" applyFont="1" applyFill="1" applyBorder="1" applyAlignment="1">
      <alignment vertical="center"/>
    </xf>
    <xf numFmtId="0" fontId="7" fillId="14" borderId="0" xfId="1" applyFont="1" applyFill="1" applyBorder="1" applyAlignment="1">
      <alignment vertical="center" wrapText="1"/>
    </xf>
    <xf numFmtId="0" fontId="22" fillId="14" borderId="0" xfId="0" applyFont="1" applyFill="1" applyBorder="1" applyAlignment="1">
      <alignment vertical="center" wrapText="1"/>
    </xf>
    <xf numFmtId="0" fontId="0" fillId="14" borderId="0" xfId="0" applyFill="1" applyBorder="1"/>
    <xf numFmtId="0" fontId="25" fillId="14" borderId="0" xfId="0" applyFont="1" applyFill="1" applyBorder="1" applyAlignment="1"/>
    <xf numFmtId="0" fontId="25" fillId="0" borderId="0" xfId="0" applyFont="1" applyAlignment="1"/>
    <xf numFmtId="0" fontId="0" fillId="0" borderId="0" xfId="0" applyFill="1" applyBorder="1"/>
    <xf numFmtId="0" fontId="17" fillId="0" borderId="0" xfId="0" applyFont="1" applyFill="1" applyBorder="1" applyAlignment="1"/>
    <xf numFmtId="0" fontId="23" fillId="0" borderId="0" xfId="0" applyFont="1" applyFill="1" applyBorder="1" applyAlignment="1"/>
    <xf numFmtId="0" fontId="49" fillId="0" borderId="0" xfId="1" applyFont="1" applyAlignment="1">
      <alignment horizontal="left"/>
    </xf>
    <xf numFmtId="0" fontId="50" fillId="0" borderId="0" xfId="1" applyFont="1">
      <alignment vertical="top"/>
    </xf>
    <xf numFmtId="0" fontId="29" fillId="14" borderId="0" xfId="0" applyFont="1" applyFill="1" applyBorder="1"/>
    <xf numFmtId="0" fontId="51" fillId="14" borderId="0" xfId="0" applyFont="1" applyFill="1" applyBorder="1" applyAlignment="1"/>
    <xf numFmtId="0" fontId="21" fillId="14" borderId="23" xfId="1" applyFont="1" applyFill="1" applyBorder="1" applyAlignment="1">
      <alignment horizontal="left" vertical="center" indent="1"/>
    </xf>
    <xf numFmtId="4" fontId="10" fillId="0" borderId="1" xfId="1" applyNumberFormat="1" applyFont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right" vertical="center" wrapText="1" indent="2"/>
    </xf>
    <xf numFmtId="0" fontId="8" fillId="14" borderId="0" xfId="1" applyFont="1" applyFill="1" applyAlignment="1"/>
    <xf numFmtId="0" fontId="8" fillId="14" borderId="0" xfId="1" applyFont="1" applyFill="1" applyAlignment="1">
      <alignment horizontal="left"/>
    </xf>
    <xf numFmtId="0" fontId="5" fillId="14" borderId="0" xfId="1" applyFill="1" applyAlignment="1">
      <alignment vertical="center"/>
    </xf>
    <xf numFmtId="0" fontId="28" fillId="14" borderId="0" xfId="0" applyFont="1" applyFill="1" applyAlignment="1">
      <alignment horizontal="center" vertical="center"/>
    </xf>
    <xf numFmtId="0" fontId="34" fillId="14" borderId="0" xfId="0" applyFont="1" applyFill="1" applyAlignment="1">
      <alignment horizontal="center" vertical="center"/>
    </xf>
    <xf numFmtId="0" fontId="0" fillId="14" borderId="0" xfId="0" applyFill="1" applyAlignment="1">
      <alignment vertical="center"/>
    </xf>
    <xf numFmtId="0" fontId="5" fillId="14" borderId="0" xfId="1" applyFill="1" applyAlignment="1">
      <alignment vertical="center" wrapText="1"/>
    </xf>
    <xf numFmtId="0" fontId="22" fillId="14" borderId="0" xfId="0" applyFont="1" applyFill="1" applyAlignment="1">
      <alignment horizontal="center" vertical="top"/>
    </xf>
    <xf numFmtId="0" fontId="34" fillId="14" borderId="0" xfId="0" applyFont="1" applyFill="1" applyAlignment="1">
      <alignment horizontal="center" vertical="center" wrapText="1"/>
    </xf>
    <xf numFmtId="0" fontId="0" fillId="14" borderId="0" xfId="0" applyFill="1" applyAlignment="1">
      <alignment vertical="center" wrapText="1"/>
    </xf>
    <xf numFmtId="0" fontId="34" fillId="14" borderId="0" xfId="0" applyFont="1" applyFill="1" applyAlignment="1">
      <alignment vertical="center" wrapText="1"/>
    </xf>
    <xf numFmtId="0" fontId="32" fillId="14" borderId="0" xfId="1" applyFont="1" applyFill="1">
      <alignment vertical="top"/>
    </xf>
    <xf numFmtId="0" fontId="49" fillId="14" borderId="0" xfId="1" applyFont="1" applyFill="1" applyAlignment="1">
      <alignment horizontal="left"/>
    </xf>
    <xf numFmtId="0" fontId="34" fillId="14" borderId="0" xfId="0" applyFont="1" applyFill="1"/>
    <xf numFmtId="0" fontId="34" fillId="0" borderId="0" xfId="0" applyFont="1"/>
    <xf numFmtId="49" fontId="52" fillId="14" borderId="0" xfId="0" applyNumberFormat="1" applyFont="1" applyFill="1" applyAlignment="1">
      <alignment horizontal="center" vertical="top"/>
    </xf>
    <xf numFmtId="49" fontId="53" fillId="14" borderId="0" xfId="0" applyNumberFormat="1" applyFont="1" applyFill="1" applyAlignment="1">
      <alignment horizontal="left"/>
    </xf>
    <xf numFmtId="49" fontId="34" fillId="14" borderId="0" xfId="0" applyNumberFormat="1" applyFont="1" applyFill="1" applyAlignment="1">
      <alignment horizontal="center"/>
    </xf>
    <xf numFmtId="49" fontId="34" fillId="14" borderId="0" xfId="0" applyNumberFormat="1" applyFont="1" applyFill="1"/>
    <xf numFmtId="0" fontId="54" fillId="14" borderId="0" xfId="0" applyFont="1" applyFill="1"/>
    <xf numFmtId="0" fontId="34" fillId="14" borderId="0" xfId="0" applyFont="1" applyFill="1" applyAlignment="1">
      <alignment horizontal="center"/>
    </xf>
    <xf numFmtId="0" fontId="54" fillId="0" borderId="0" xfId="0" applyFont="1"/>
    <xf numFmtId="49" fontId="55" fillId="14" borderId="0" xfId="0" applyNumberFormat="1" applyFont="1" applyFill="1"/>
    <xf numFmtId="4" fontId="34" fillId="0" borderId="0" xfId="0" applyNumberFormat="1" applyFont="1" applyBorder="1" applyAlignment="1">
      <alignment horizontal="left" vertical="center"/>
    </xf>
    <xf numFmtId="0" fontId="34" fillId="14" borderId="0" xfId="0" applyFont="1" applyFill="1" applyAlignment="1">
      <alignment horizontal="left"/>
    </xf>
    <xf numFmtId="0" fontId="56" fillId="14" borderId="0" xfId="0" applyFont="1" applyFill="1" applyAlignment="1">
      <alignment vertical="top"/>
    </xf>
    <xf numFmtId="0" fontId="34" fillId="14" borderId="24" xfId="0" applyFont="1" applyFill="1" applyBorder="1" applyAlignment="1">
      <alignment vertical="top"/>
    </xf>
    <xf numFmtId="0" fontId="34" fillId="14" borderId="24" xfId="0" applyFont="1" applyFill="1" applyBorder="1" applyAlignment="1">
      <alignment horizontal="center" vertical="top"/>
    </xf>
    <xf numFmtId="0" fontId="34" fillId="0" borderId="0" xfId="0" applyFont="1" applyAlignment="1">
      <alignment vertical="top"/>
    </xf>
    <xf numFmtId="0" fontId="53" fillId="14" borderId="40" xfId="0" applyFont="1" applyFill="1" applyBorder="1" applyAlignment="1">
      <alignment horizontal="left" vertical="center"/>
    </xf>
    <xf numFmtId="0" fontId="34" fillId="14" borderId="40" xfId="0" applyFont="1" applyFill="1" applyBorder="1" applyAlignment="1">
      <alignment horizontal="left" vertical="center"/>
    </xf>
    <xf numFmtId="4" fontId="34" fillId="14" borderId="40" xfId="0" applyNumberFormat="1" applyFont="1" applyFill="1" applyBorder="1" applyAlignment="1">
      <alignment horizontal="right" vertical="center" indent="1"/>
    </xf>
    <xf numFmtId="4" fontId="34" fillId="14" borderId="40" xfId="0" applyNumberFormat="1" applyFont="1" applyFill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left" vertical="center"/>
    </xf>
    <xf numFmtId="0" fontId="53" fillId="14" borderId="34" xfId="0" applyFont="1" applyFill="1" applyBorder="1" applyAlignment="1">
      <alignment horizontal="left" vertical="center"/>
    </xf>
    <xf numFmtId="0" fontId="34" fillId="14" borderId="34" xfId="0" applyFont="1" applyFill="1" applyBorder="1" applyAlignment="1">
      <alignment horizontal="left" vertical="center"/>
    </xf>
    <xf numFmtId="4" fontId="34" fillId="14" borderId="34" xfId="0" applyNumberFormat="1" applyFont="1" applyFill="1" applyBorder="1" applyAlignment="1">
      <alignment horizontal="right" vertical="center" indent="1"/>
    </xf>
    <xf numFmtId="4" fontId="34" fillId="14" borderId="34" xfId="0" applyNumberFormat="1" applyFont="1" applyFill="1" applyBorder="1" applyAlignment="1">
      <alignment horizontal="center" vertical="center"/>
    </xf>
    <xf numFmtId="0" fontId="53" fillId="14" borderId="41" xfId="0" applyFont="1" applyFill="1" applyBorder="1" applyAlignment="1">
      <alignment horizontal="left" vertical="center"/>
    </xf>
    <xf numFmtId="0" fontId="34" fillId="14" borderId="41" xfId="0" applyFont="1" applyFill="1" applyBorder="1" applyAlignment="1">
      <alignment horizontal="left" vertical="center"/>
    </xf>
    <xf numFmtId="4" fontId="34" fillId="14" borderId="41" xfId="0" applyNumberFormat="1" applyFont="1" applyFill="1" applyBorder="1" applyAlignment="1">
      <alignment horizontal="right" vertical="center" indent="1"/>
    </xf>
    <xf numFmtId="4" fontId="34" fillId="14" borderId="41" xfId="0" applyNumberFormat="1" applyFont="1" applyFill="1" applyBorder="1" applyAlignment="1">
      <alignment horizontal="center" vertical="center"/>
    </xf>
    <xf numFmtId="0" fontId="53" fillId="14" borderId="24" xfId="0" applyFont="1" applyFill="1" applyBorder="1" applyAlignment="1">
      <alignment horizontal="left" vertical="center"/>
    </xf>
    <xf numFmtId="0" fontId="34" fillId="14" borderId="24" xfId="0" applyFont="1" applyFill="1" applyBorder="1" applyAlignment="1">
      <alignment horizontal="left" vertical="center"/>
    </xf>
    <xf numFmtId="4" fontId="53" fillId="14" borderId="24" xfId="0" applyNumberFormat="1" applyFont="1" applyFill="1" applyBorder="1" applyAlignment="1">
      <alignment horizontal="right" vertical="center" indent="1"/>
    </xf>
    <xf numFmtId="4" fontId="53" fillId="14" borderId="24" xfId="0" applyNumberFormat="1" applyFont="1" applyFill="1" applyBorder="1" applyAlignment="1">
      <alignment horizontal="center" vertical="center"/>
    </xf>
    <xf numFmtId="0" fontId="53" fillId="14" borderId="0" xfId="0" applyFont="1" applyFill="1" applyBorder="1" applyAlignment="1">
      <alignment horizontal="left" vertical="center"/>
    </xf>
    <xf numFmtId="0" fontId="34" fillId="14" borderId="0" xfId="0" applyFont="1" applyFill="1" applyBorder="1" applyAlignment="1">
      <alignment horizontal="left" vertical="center"/>
    </xf>
    <xf numFmtId="4" fontId="53" fillId="14" borderId="0" xfId="0" applyNumberFormat="1" applyFont="1" applyFill="1" applyBorder="1" applyAlignment="1">
      <alignment horizontal="right" vertical="center" indent="1"/>
    </xf>
    <xf numFmtId="4" fontId="53" fillId="14" borderId="0" xfId="0" applyNumberFormat="1" applyFont="1" applyFill="1" applyBorder="1" applyAlignment="1">
      <alignment horizontal="center" vertical="center"/>
    </xf>
    <xf numFmtId="49" fontId="34" fillId="14" borderId="0" xfId="0" applyNumberFormat="1" applyFont="1" applyFill="1" applyAlignment="1">
      <alignment horizontal="left"/>
    </xf>
    <xf numFmtId="0" fontId="34" fillId="14" borderId="0" xfId="0" applyFont="1" applyFill="1" applyBorder="1"/>
    <xf numFmtId="0" fontId="53" fillId="14" borderId="0" xfId="0" applyFont="1" applyFill="1" applyBorder="1" applyAlignment="1"/>
    <xf numFmtId="0" fontId="57" fillId="14" borderId="0" xfId="0" applyFont="1" applyFill="1" applyBorder="1" applyAlignment="1"/>
    <xf numFmtId="0" fontId="34" fillId="0" borderId="0" xfId="0" applyFont="1" applyBorder="1" applyAlignment="1">
      <alignment horizontal="left" vertical="center"/>
    </xf>
    <xf numFmtId="44" fontId="5" fillId="0" borderId="0" xfId="1" applyNumberFormat="1">
      <alignment vertical="top"/>
    </xf>
    <xf numFmtId="0" fontId="5" fillId="0" borderId="21" xfId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5" fillId="14" borderId="0" xfId="1" applyFill="1" applyAlignment="1">
      <alignment vertical="center" wrapText="1"/>
    </xf>
    <xf numFmtId="0" fontId="0" fillId="14" borderId="0" xfId="0" applyFill="1" applyAlignment="1">
      <alignment vertical="center" wrapText="1"/>
    </xf>
    <xf numFmtId="0" fontId="5" fillId="14" borderId="0" xfId="1" applyFill="1" applyAlignment="1">
      <alignment horizontal="left" vertical="center" wrapText="1"/>
    </xf>
    <xf numFmtId="0" fontId="0" fillId="14" borderId="0" xfId="0" applyFill="1" applyAlignment="1">
      <alignment horizontal="left" vertical="center" wrapText="1"/>
    </xf>
    <xf numFmtId="0" fontId="5" fillId="14" borderId="0" xfId="1" applyFill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0" fontId="58" fillId="0" borderId="0" xfId="1" applyFont="1" applyAlignment="1">
      <alignment horizontal="center" vertical="center" wrapText="1"/>
    </xf>
    <xf numFmtId="0" fontId="13" fillId="12" borderId="0" xfId="1" applyFont="1" applyFill="1" applyAlignment="1">
      <alignment horizontal="center" vertical="center" wrapText="1"/>
    </xf>
    <xf numFmtId="0" fontId="8" fillId="0" borderId="0" xfId="1" applyFont="1" applyAlignment="1">
      <alignment horizontal="left"/>
    </xf>
    <xf numFmtId="44" fontId="22" fillId="0" borderId="1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2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wrapText="1"/>
    </xf>
    <xf numFmtId="0" fontId="5" fillId="0" borderId="0" xfId="1" applyAlignment="1">
      <alignment vertical="center" wrapText="1"/>
    </xf>
    <xf numFmtId="0" fontId="0" fillId="0" borderId="0" xfId="0" applyAlignment="1">
      <alignment vertical="center" wrapText="1"/>
    </xf>
    <xf numFmtId="0" fontId="23" fillId="0" borderId="18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5" fillId="0" borderId="0" xfId="1" applyAlignment="1">
      <alignment horizontal="right" vertical="center" wrapText="1"/>
    </xf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18" fillId="0" borderId="0" xfId="1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" fillId="5" borderId="7" xfId="1" applyFont="1" applyFill="1" applyBorder="1" applyAlignment="1">
      <alignment horizontal="center" vertical="center" wrapText="1"/>
    </xf>
    <xf numFmtId="0" fontId="2" fillId="5" borderId="8" xfId="1" applyFont="1" applyFill="1" applyBorder="1" applyAlignment="1">
      <alignment horizontal="center" vertical="center" wrapText="1"/>
    </xf>
    <xf numFmtId="0" fontId="2" fillId="5" borderId="9" xfId="1" applyFont="1" applyFill="1" applyBorder="1" applyAlignment="1">
      <alignment horizontal="center" vertical="center" wrapText="1"/>
    </xf>
    <xf numFmtId="0" fontId="2" fillId="6" borderId="7" xfId="1" applyFont="1" applyFill="1" applyBorder="1" applyAlignment="1">
      <alignment horizontal="center" vertical="center" wrapText="1"/>
    </xf>
    <xf numFmtId="0" fontId="2" fillId="6" borderId="8" xfId="1" applyFont="1" applyFill="1" applyBorder="1" applyAlignment="1">
      <alignment horizontal="center" vertical="center" wrapText="1"/>
    </xf>
    <xf numFmtId="0" fontId="2" fillId="6" borderId="9" xfId="1" applyFont="1" applyFill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2" fillId="3" borderId="8" xfId="1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13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5" fillId="0" borderId="18" xfId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0" fontId="2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28" fillId="0" borderId="0" xfId="0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8" fontId="26" fillId="8" borderId="20" xfId="0" applyNumberFormat="1" applyFont="1" applyFill="1" applyBorder="1" applyAlignment="1">
      <alignment horizontal="center" vertical="center" wrapText="1"/>
    </xf>
    <xf numFmtId="0" fontId="29" fillId="8" borderId="20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8" fontId="28" fillId="10" borderId="20" xfId="0" applyNumberFormat="1" applyFont="1" applyFill="1" applyBorder="1" applyAlignment="1">
      <alignment horizontal="center" vertical="center" wrapText="1"/>
    </xf>
    <xf numFmtId="0" fontId="0" fillId="10" borderId="20" xfId="0" applyFont="1" applyFill="1" applyBorder="1" applyAlignment="1">
      <alignment horizontal="center" vertical="center" wrapText="1"/>
    </xf>
    <xf numFmtId="8" fontId="30" fillId="11" borderId="20" xfId="0" applyNumberFormat="1" applyFont="1" applyFill="1" applyBorder="1" applyAlignment="1">
      <alignment horizontal="center" vertical="center" wrapText="1"/>
    </xf>
    <xf numFmtId="0" fontId="27" fillId="11" borderId="20" xfId="0" applyFont="1" applyFill="1" applyBorder="1" applyAlignment="1">
      <alignment horizontal="center" vertical="center" wrapText="1"/>
    </xf>
    <xf numFmtId="0" fontId="42" fillId="14" borderId="37" xfId="1" applyFont="1" applyFill="1" applyBorder="1" applyAlignment="1">
      <alignment horizontal="right"/>
    </xf>
    <xf numFmtId="4" fontId="42" fillId="14" borderId="31" xfId="1" applyNumberFormat="1" applyFont="1" applyFill="1" applyBorder="1" applyAlignment="1">
      <alignment horizontal="right"/>
    </xf>
    <xf numFmtId="4" fontId="42" fillId="14" borderId="30" xfId="1" applyNumberFormat="1" applyFont="1" applyFill="1" applyBorder="1" applyAlignment="1">
      <alignment horizontal="right"/>
    </xf>
    <xf numFmtId="166" fontId="42" fillId="14" borderId="34" xfId="1" applyNumberFormat="1" applyFont="1" applyFill="1" applyBorder="1" applyAlignment="1">
      <alignment horizontal="right"/>
    </xf>
    <xf numFmtId="49" fontId="41" fillId="0" borderId="1" xfId="1" applyNumberFormat="1" applyFont="1" applyFill="1" applyBorder="1" applyAlignment="1">
      <alignment horizontal="center" vertical="center"/>
    </xf>
    <xf numFmtId="0" fontId="41" fillId="0" borderId="1" xfId="1" applyFont="1" applyFill="1" applyBorder="1" applyAlignment="1">
      <alignment horizontal="left" vertical="center" wrapText="1"/>
    </xf>
    <xf numFmtId="0" fontId="42" fillId="14" borderId="37" xfId="1" applyFont="1" applyFill="1" applyBorder="1" applyAlignment="1">
      <alignment horizontal="center"/>
    </xf>
    <xf numFmtId="0" fontId="36" fillId="13" borderId="23" xfId="1" applyFont="1" applyFill="1" applyBorder="1" applyAlignment="1">
      <alignment horizontal="center" vertical="center"/>
    </xf>
    <xf numFmtId="0" fontId="36" fillId="13" borderId="24" xfId="1" applyFont="1" applyFill="1" applyBorder="1" applyAlignment="1">
      <alignment horizontal="center" vertical="center"/>
    </xf>
    <xf numFmtId="0" fontId="36" fillId="13" borderId="25" xfId="1" applyFont="1" applyFill="1" applyBorder="1" applyAlignment="1">
      <alignment horizontal="center" vertical="center"/>
    </xf>
    <xf numFmtId="0" fontId="37" fillId="8" borderId="23" xfId="1" applyFont="1" applyFill="1" applyBorder="1" applyAlignment="1">
      <alignment horizontal="center" vertical="center"/>
    </xf>
    <xf numFmtId="0" fontId="37" fillId="8" borderId="24" xfId="1" applyFont="1" applyFill="1" applyBorder="1" applyAlignment="1">
      <alignment horizontal="center" vertical="center"/>
    </xf>
    <xf numFmtId="0" fontId="37" fillId="8" borderId="25" xfId="1" applyFont="1" applyFill="1" applyBorder="1" applyAlignment="1">
      <alignment horizontal="center" vertical="center"/>
    </xf>
    <xf numFmtId="0" fontId="38" fillId="14" borderId="24" xfId="1" applyFont="1" applyFill="1" applyBorder="1" applyAlignment="1">
      <alignment horizontal="left" vertical="center" shrinkToFit="1"/>
    </xf>
    <xf numFmtId="0" fontId="38" fillId="14" borderId="25" xfId="1" applyFont="1" applyFill="1" applyBorder="1" applyAlignment="1">
      <alignment horizontal="left" vertical="center" shrinkToFit="1"/>
    </xf>
    <xf numFmtId="0" fontId="21" fillId="14" borderId="23" xfId="1" applyFont="1" applyFill="1" applyBorder="1" applyAlignment="1">
      <alignment horizontal="left" vertical="center" indent="1"/>
    </xf>
    <xf numFmtId="0" fontId="21" fillId="14" borderId="24" xfId="1" applyFont="1" applyFill="1" applyBorder="1" applyAlignment="1">
      <alignment horizontal="left" vertical="center" indent="1"/>
    </xf>
    <xf numFmtId="0" fontId="21" fillId="14" borderId="25" xfId="1" applyFont="1" applyFill="1" applyBorder="1" applyAlignment="1">
      <alignment horizontal="left" vertical="center" indent="1"/>
    </xf>
    <xf numFmtId="0" fontId="21" fillId="14" borderId="24" xfId="1" applyFont="1" applyFill="1" applyBorder="1" applyAlignment="1">
      <alignment horizontal="left" vertical="center" shrinkToFit="1"/>
    </xf>
    <xf numFmtId="0" fontId="21" fillId="14" borderId="25" xfId="1" applyFont="1" applyFill="1" applyBorder="1" applyAlignment="1">
      <alignment horizontal="left" vertical="center" shrinkToFit="1"/>
    </xf>
    <xf numFmtId="0" fontId="41" fillId="0" borderId="1" xfId="1" applyFont="1" applyFill="1" applyBorder="1" applyAlignment="1">
      <alignment horizontal="center" vertical="center"/>
    </xf>
    <xf numFmtId="0" fontId="41" fillId="0" borderId="1" xfId="1" applyFont="1" applyFill="1" applyBorder="1" applyAlignment="1">
      <alignment horizontal="center" vertical="center" wrapText="1"/>
    </xf>
    <xf numFmtId="0" fontId="21" fillId="14" borderId="26" xfId="1" applyFont="1" applyFill="1" applyBorder="1" applyAlignment="1">
      <alignment horizontal="left" vertical="center" wrapText="1" indent="1"/>
    </xf>
    <xf numFmtId="0" fontId="21" fillId="14" borderId="21" xfId="1" applyFont="1" applyFill="1" applyBorder="1" applyAlignment="1">
      <alignment horizontal="left" vertical="center" wrapText="1" indent="1"/>
    </xf>
    <xf numFmtId="0" fontId="21" fillId="14" borderId="22" xfId="1" applyFont="1" applyFill="1" applyBorder="1" applyAlignment="1">
      <alignment horizontal="left" vertical="center" wrapText="1" indent="1"/>
    </xf>
    <xf numFmtId="0" fontId="21" fillId="14" borderId="27" xfId="1" applyFont="1" applyFill="1" applyBorder="1" applyAlignment="1">
      <alignment horizontal="left" vertical="center" wrapText="1" indent="1"/>
    </xf>
    <xf numFmtId="0" fontId="21" fillId="14" borderId="28" xfId="1" applyFont="1" applyFill="1" applyBorder="1" applyAlignment="1">
      <alignment horizontal="left" vertical="center" wrapText="1" indent="1"/>
    </xf>
    <xf numFmtId="0" fontId="21" fillId="14" borderId="29" xfId="1" applyFont="1" applyFill="1" applyBorder="1" applyAlignment="1">
      <alignment horizontal="left" vertical="center" wrapText="1" indent="1"/>
    </xf>
    <xf numFmtId="0" fontId="21" fillId="14" borderId="21" xfId="1" applyFont="1" applyFill="1" applyBorder="1" applyAlignment="1">
      <alignment horizontal="left" vertical="center" shrinkToFit="1"/>
    </xf>
    <xf numFmtId="0" fontId="21" fillId="14" borderId="22" xfId="1" applyFont="1" applyFill="1" applyBorder="1" applyAlignment="1">
      <alignment horizontal="left" vertical="center" shrinkToFit="1"/>
    </xf>
    <xf numFmtId="0" fontId="21" fillId="14" borderId="28" xfId="1" applyFont="1" applyFill="1" applyBorder="1" applyAlignment="1">
      <alignment horizontal="left" vertical="center" shrinkToFit="1"/>
    </xf>
    <xf numFmtId="0" fontId="21" fillId="14" borderId="29" xfId="1" applyFont="1" applyFill="1" applyBorder="1" applyAlignment="1">
      <alignment horizontal="left" vertical="center" shrinkToFit="1"/>
    </xf>
    <xf numFmtId="0" fontId="38" fillId="14" borderId="26" xfId="1" applyFont="1" applyFill="1" applyBorder="1" applyAlignment="1">
      <alignment horizontal="left" vertical="center" indent="1"/>
    </xf>
    <xf numFmtId="0" fontId="38" fillId="14" borderId="21" xfId="1" applyFont="1" applyFill="1" applyBorder="1" applyAlignment="1">
      <alignment horizontal="left" vertical="center" indent="1"/>
    </xf>
    <xf numFmtId="0" fontId="38" fillId="14" borderId="22" xfId="1" applyFont="1" applyFill="1" applyBorder="1" applyAlignment="1">
      <alignment horizontal="left" vertical="center" indent="1"/>
    </xf>
    <xf numFmtId="0" fontId="38" fillId="14" borderId="27" xfId="1" applyFont="1" applyFill="1" applyBorder="1" applyAlignment="1">
      <alignment horizontal="left" vertical="center" indent="1"/>
    </xf>
    <xf numFmtId="0" fontId="38" fillId="14" borderId="28" xfId="1" applyFont="1" applyFill="1" applyBorder="1" applyAlignment="1">
      <alignment horizontal="left" vertical="center" indent="1"/>
    </xf>
    <xf numFmtId="0" fontId="38" fillId="14" borderId="29" xfId="1" applyFont="1" applyFill="1" applyBorder="1" applyAlignment="1">
      <alignment horizontal="left" vertical="center" indent="1"/>
    </xf>
    <xf numFmtId="0" fontId="21" fillId="14" borderId="21" xfId="1" applyFont="1" applyFill="1" applyBorder="1" applyAlignment="1">
      <alignment horizontal="left" vertical="center" wrapText="1" shrinkToFit="1"/>
    </xf>
    <xf numFmtId="0" fontId="21" fillId="14" borderId="22" xfId="1" applyFont="1" applyFill="1" applyBorder="1" applyAlignment="1">
      <alignment horizontal="left" vertical="center" wrapText="1" shrinkToFit="1"/>
    </xf>
    <xf numFmtId="0" fontId="21" fillId="14" borderId="28" xfId="1" applyFont="1" applyFill="1" applyBorder="1" applyAlignment="1">
      <alignment horizontal="left" vertical="center" wrapText="1" shrinkToFit="1"/>
    </xf>
    <xf numFmtId="0" fontId="21" fillId="14" borderId="29" xfId="1" applyFont="1" applyFill="1" applyBorder="1" applyAlignment="1">
      <alignment horizontal="left" vertical="center" wrapText="1" shrinkToFit="1"/>
    </xf>
    <xf numFmtId="0" fontId="39" fillId="13" borderId="23" xfId="1" applyFont="1" applyFill="1" applyBorder="1" applyAlignment="1">
      <alignment horizontal="center" vertical="center" wrapText="1"/>
    </xf>
    <xf numFmtId="0" fontId="39" fillId="13" borderId="24" xfId="1" applyFont="1" applyFill="1" applyBorder="1" applyAlignment="1">
      <alignment horizontal="center" vertical="center" wrapText="1"/>
    </xf>
    <xf numFmtId="0" fontId="39" fillId="13" borderId="25" xfId="1" applyFont="1" applyFill="1" applyBorder="1" applyAlignment="1">
      <alignment horizontal="center" vertical="center" wrapText="1"/>
    </xf>
    <xf numFmtId="44" fontId="22" fillId="0" borderId="34" xfId="0" applyNumberFormat="1" applyFont="1" applyBorder="1" applyAlignment="1">
      <alignment horizontal="right"/>
    </xf>
    <xf numFmtId="0" fontId="21" fillId="13" borderId="21" xfId="1" applyFont="1" applyFill="1" applyBorder="1" applyAlignment="1">
      <alignment horizontal="center" vertical="center" wrapText="1" shrinkToFit="1"/>
    </xf>
    <xf numFmtId="166" fontId="43" fillId="8" borderId="21" xfId="0" applyNumberFormat="1" applyFont="1" applyFill="1" applyBorder="1" applyAlignment="1">
      <alignment horizontal="center"/>
    </xf>
    <xf numFmtId="0" fontId="43" fillId="8" borderId="21" xfId="0" applyFont="1" applyFill="1" applyBorder="1" applyAlignment="1">
      <alignment horizontal="center"/>
    </xf>
    <xf numFmtId="0" fontId="21" fillId="13" borderId="23" xfId="1" applyFont="1" applyFill="1" applyBorder="1" applyAlignment="1">
      <alignment horizontal="center" vertical="center" wrapText="1"/>
    </xf>
    <xf numFmtId="0" fontId="21" fillId="13" borderId="24" xfId="1" applyFont="1" applyFill="1" applyBorder="1" applyAlignment="1">
      <alignment horizontal="center" vertical="center" wrapText="1"/>
    </xf>
    <xf numFmtId="0" fontId="21" fillId="13" borderId="25" xfId="1" applyFont="1" applyFill="1" applyBorder="1" applyAlignment="1">
      <alignment horizontal="center" vertical="center" wrapText="1"/>
    </xf>
    <xf numFmtId="0" fontId="44" fillId="15" borderId="23" xfId="1" applyFont="1" applyFill="1" applyBorder="1" applyAlignment="1">
      <alignment horizontal="center" vertical="center" wrapText="1"/>
    </xf>
    <xf numFmtId="0" fontId="44" fillId="15" borderId="24" xfId="1" applyFont="1" applyFill="1" applyBorder="1" applyAlignment="1">
      <alignment horizontal="center" vertical="center" wrapText="1"/>
    </xf>
    <xf numFmtId="0" fontId="44" fillId="15" borderId="25" xfId="1" applyFont="1" applyFill="1" applyBorder="1" applyAlignment="1">
      <alignment horizontal="center" vertical="center" wrapText="1"/>
    </xf>
    <xf numFmtId="0" fontId="44" fillId="15" borderId="23" xfId="1" applyFont="1" applyFill="1" applyBorder="1" applyAlignment="1">
      <alignment horizontal="center" vertical="center" wrapText="1" shrinkToFit="1"/>
    </xf>
    <xf numFmtId="0" fontId="44" fillId="15" borderId="24" xfId="1" applyFont="1" applyFill="1" applyBorder="1" applyAlignment="1">
      <alignment horizontal="center" vertical="center" wrapText="1" shrinkToFit="1"/>
    </xf>
    <xf numFmtId="0" fontId="44" fillId="15" borderId="25" xfId="1" applyFont="1" applyFill="1" applyBorder="1" applyAlignment="1">
      <alignment horizontal="center" vertical="center" wrapText="1" shrinkToFit="1"/>
    </xf>
    <xf numFmtId="0" fontId="44" fillId="15" borderId="26" xfId="1" applyFont="1" applyFill="1" applyBorder="1" applyAlignment="1">
      <alignment horizontal="center" vertical="center" wrapText="1" shrinkToFit="1"/>
    </xf>
    <xf numFmtId="0" fontId="44" fillId="15" borderId="21" xfId="1" applyFont="1" applyFill="1" applyBorder="1" applyAlignment="1">
      <alignment horizontal="center" vertical="center" wrapText="1" shrinkToFit="1"/>
    </xf>
    <xf numFmtId="0" fontId="44" fillId="15" borderId="22" xfId="1" applyFont="1" applyFill="1" applyBorder="1" applyAlignment="1">
      <alignment horizontal="center" vertical="center" wrapText="1" shrinkToFit="1"/>
    </xf>
    <xf numFmtId="0" fontId="44" fillId="15" borderId="18" xfId="1" applyFont="1" applyFill="1" applyBorder="1" applyAlignment="1">
      <alignment horizontal="center" vertical="center" wrapText="1" shrinkToFit="1"/>
    </xf>
    <xf numFmtId="0" fontId="44" fillId="15" borderId="0" xfId="1" applyFont="1" applyFill="1" applyBorder="1" applyAlignment="1">
      <alignment horizontal="center" vertical="center" wrapText="1" shrinkToFit="1"/>
    </xf>
    <xf numFmtId="0" fontId="44" fillId="15" borderId="39" xfId="1" applyFont="1" applyFill="1" applyBorder="1" applyAlignment="1">
      <alignment horizontal="center" vertical="center" wrapText="1" shrinkToFit="1"/>
    </xf>
    <xf numFmtId="0" fontId="44" fillId="15" borderId="27" xfId="1" applyFont="1" applyFill="1" applyBorder="1" applyAlignment="1">
      <alignment horizontal="center" vertical="center" wrapText="1" shrinkToFit="1"/>
    </xf>
    <xf numFmtId="0" fontId="44" fillId="15" borderId="28" xfId="1" applyFont="1" applyFill="1" applyBorder="1" applyAlignment="1">
      <alignment horizontal="center" vertical="center" wrapText="1" shrinkToFit="1"/>
    </xf>
    <xf numFmtId="0" fontId="44" fillId="15" borderId="29" xfId="1" applyFont="1" applyFill="1" applyBorder="1" applyAlignment="1">
      <alignment horizontal="center" vertical="center" wrapText="1" shrinkToFit="1"/>
    </xf>
    <xf numFmtId="0" fontId="44" fillId="15" borderId="26" xfId="1" applyFont="1" applyFill="1" applyBorder="1" applyAlignment="1">
      <alignment horizontal="center" vertical="center" wrapText="1"/>
    </xf>
    <xf numFmtId="0" fontId="44" fillId="15" borderId="21" xfId="1" applyFont="1" applyFill="1" applyBorder="1" applyAlignment="1">
      <alignment horizontal="center" vertical="center" wrapText="1"/>
    </xf>
    <xf numFmtId="0" fontId="44" fillId="15" borderId="22" xfId="1" applyFont="1" applyFill="1" applyBorder="1" applyAlignment="1">
      <alignment horizontal="center" vertical="center" wrapText="1"/>
    </xf>
    <xf numFmtId="0" fontId="44" fillId="15" borderId="27" xfId="1" applyFont="1" applyFill="1" applyBorder="1" applyAlignment="1">
      <alignment horizontal="center" vertical="center" wrapText="1"/>
    </xf>
    <xf numFmtId="0" fontId="44" fillId="15" borderId="28" xfId="1" applyFont="1" applyFill="1" applyBorder="1" applyAlignment="1">
      <alignment horizontal="center" vertical="center" wrapText="1"/>
    </xf>
    <xf numFmtId="0" fontId="44" fillId="15" borderId="29" xfId="1" applyFont="1" applyFill="1" applyBorder="1" applyAlignment="1">
      <alignment horizontal="center" vertical="center" wrapText="1"/>
    </xf>
    <xf numFmtId="0" fontId="45" fillId="0" borderId="26" xfId="1" applyFont="1" applyFill="1" applyBorder="1" applyAlignment="1">
      <alignment horizontal="center" vertical="center" wrapText="1" shrinkToFit="1"/>
    </xf>
    <xf numFmtId="0" fontId="45" fillId="0" borderId="21" xfId="1" applyFont="1" applyFill="1" applyBorder="1" applyAlignment="1">
      <alignment horizontal="center" vertical="center" wrapText="1" shrinkToFit="1"/>
    </xf>
    <xf numFmtId="0" fontId="45" fillId="0" borderId="22" xfId="1" applyFont="1" applyFill="1" applyBorder="1" applyAlignment="1">
      <alignment horizontal="center" vertical="center" wrapText="1" shrinkToFit="1"/>
    </xf>
    <xf numFmtId="0" fontId="45" fillId="0" borderId="27" xfId="1" applyFont="1" applyFill="1" applyBorder="1" applyAlignment="1">
      <alignment horizontal="center" vertical="center" wrapText="1" shrinkToFit="1"/>
    </xf>
    <xf numFmtId="0" fontId="45" fillId="0" borderId="28" xfId="1" applyFont="1" applyFill="1" applyBorder="1" applyAlignment="1">
      <alignment horizontal="center" vertical="center" wrapText="1" shrinkToFit="1"/>
    </xf>
    <xf numFmtId="0" fontId="45" fillId="0" borderId="29" xfId="1" applyFont="1" applyFill="1" applyBorder="1" applyAlignment="1">
      <alignment horizontal="center" vertical="center" wrapText="1" shrinkToFit="1"/>
    </xf>
    <xf numFmtId="166" fontId="47" fillId="14" borderId="0" xfId="1" applyNumberFormat="1" applyFont="1" applyFill="1" applyBorder="1" applyAlignment="1">
      <alignment horizontal="right"/>
    </xf>
    <xf numFmtId="0" fontId="46" fillId="15" borderId="34" xfId="1" applyFont="1" applyFill="1" applyBorder="1" applyAlignment="1">
      <alignment horizontal="center" vertical="center" wrapText="1"/>
    </xf>
    <xf numFmtId="0" fontId="46" fillId="15" borderId="34" xfId="1" applyFont="1" applyFill="1" applyBorder="1" applyAlignment="1">
      <alignment horizontal="center" vertical="center" wrapText="1" shrinkToFit="1"/>
    </xf>
    <xf numFmtId="9" fontId="46" fillId="15" borderId="34" xfId="1" applyNumberFormat="1" applyFont="1" applyFill="1" applyBorder="1" applyAlignment="1">
      <alignment horizontal="center" vertical="center" wrapText="1" shrinkToFit="1"/>
    </xf>
    <xf numFmtId="0" fontId="45" fillId="14" borderId="0" xfId="1" applyFont="1" applyFill="1" applyBorder="1" applyAlignment="1">
      <alignment horizontal="center" vertical="center" wrapText="1"/>
    </xf>
    <xf numFmtId="0" fontId="44" fillId="14" borderId="0" xfId="0" applyFont="1" applyFill="1" applyBorder="1" applyAlignment="1">
      <alignment horizontal="center"/>
    </xf>
    <xf numFmtId="0" fontId="23" fillId="14" borderId="0" xfId="0" applyFont="1" applyFill="1" applyBorder="1" applyAlignment="1">
      <alignment horizontal="center" vertical="top"/>
    </xf>
    <xf numFmtId="0" fontId="22" fillId="14" borderId="0" xfId="0" applyFont="1" applyFill="1" applyBorder="1" applyAlignment="1">
      <alignment horizontal="center" vertical="top"/>
    </xf>
    <xf numFmtId="0" fontId="45" fillId="14" borderId="24" xfId="1" applyFont="1" applyFill="1" applyBorder="1" applyAlignment="1">
      <alignment horizontal="center" vertical="center" wrapText="1"/>
    </xf>
    <xf numFmtId="166" fontId="47" fillId="14" borderId="24" xfId="1" applyNumberFormat="1" applyFont="1" applyFill="1" applyBorder="1" applyAlignment="1">
      <alignment horizontal="right"/>
    </xf>
    <xf numFmtId="0" fontId="43" fillId="14" borderId="0" xfId="0" applyFont="1" applyFill="1" applyBorder="1" applyAlignment="1">
      <alignment horizontal="center" vertical="top"/>
    </xf>
    <xf numFmtId="0" fontId="17" fillId="14" borderId="21" xfId="0" applyFont="1" applyFill="1" applyBorder="1" applyAlignment="1">
      <alignment horizontal="center"/>
    </xf>
    <xf numFmtId="0" fontId="34" fillId="14" borderId="0" xfId="0" applyFont="1" applyFill="1" applyAlignment="1">
      <alignment horizontal="center"/>
    </xf>
    <xf numFmtId="0" fontId="52" fillId="14" borderId="0" xfId="0" applyFont="1" applyFill="1" applyAlignment="1">
      <alignment horizontal="center"/>
    </xf>
    <xf numFmtId="0" fontId="53" fillId="14" borderId="0" xfId="0" applyFont="1" applyFill="1" applyBorder="1" applyAlignment="1">
      <alignment horizontal="center"/>
    </xf>
    <xf numFmtId="0" fontId="57" fillId="0" borderId="0" xfId="0" applyFont="1" applyAlignment="1">
      <alignment horizontal="center"/>
    </xf>
    <xf numFmtId="0" fontId="34" fillId="0" borderId="0" xfId="0" applyFont="1" applyAlignment="1">
      <alignment horizontal="center"/>
    </xf>
  </cellXfs>
  <cellStyles count="4">
    <cellStyle name="Normal" xfId="0" builtinId="0"/>
    <cellStyle name="Normal 2" xfId="1"/>
    <cellStyle name="Normal 3" xfId="2"/>
    <cellStyle name="Vírgula 2" xfId="3"/>
  </cellStyles>
  <dxfs count="0"/>
  <tableStyles count="0" defaultTableStyle="TableStyleMedium2" defaultPivotStyle="PivotStyleLight16"/>
  <colors>
    <mruColors>
      <color rgb="FF00FFFF"/>
      <color rgb="FFFF0000"/>
      <color rgb="FFFFCC66"/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2924175</xdr:colOff>
      <xdr:row>0</xdr:row>
      <xdr:rowOff>85725</xdr:rowOff>
    </xdr:from>
    <xdr:to>
      <xdr:col>3</xdr:col>
      <xdr:colOff>57150</xdr:colOff>
      <xdr:row>0</xdr:row>
      <xdr:rowOff>695325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xmlns="" spid="_x0000_s3073"/>
            </a:ext>
          </a:extLst>
        </xdr:cNvPr>
        <xdr:cNvSpPr/>
      </xdr:nvSpPr>
      <xdr:spPr>
        <a:xfrm>
          <a:off x="4619625" y="85725"/>
          <a:ext cx="609600" cy="609600"/>
        </a:xfrm>
        <a:prstGeom prst="rect">
          <a:avLst/>
        </a:prstGeom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2924175</xdr:colOff>
      <xdr:row>0</xdr:row>
      <xdr:rowOff>85725</xdr:rowOff>
    </xdr:from>
    <xdr:to>
      <xdr:col>3</xdr:col>
      <xdr:colOff>57150</xdr:colOff>
      <xdr:row>0</xdr:row>
      <xdr:rowOff>695325</xdr:rowOff>
    </xdr:to>
    <xdr:sp macro="" textlink="">
      <xdr:nvSpPr>
        <xdr:cNvPr id="2" name="Object 1" hidden="1">
          <a:extLst>
            <a:ext uri="{63B3BB69-23CF-44E3-9099-C40C66FF867C}">
              <a14:compatExt xmlns:a14="http://schemas.microsoft.com/office/drawing/2010/main" xmlns="" spid="_x0000_s3073"/>
            </a:ext>
          </a:extLst>
        </xdr:cNvPr>
        <xdr:cNvSpPr/>
      </xdr:nvSpPr>
      <xdr:spPr>
        <a:xfrm>
          <a:off x="4867275" y="85725"/>
          <a:ext cx="1104900" cy="609600"/>
        </a:xfrm>
        <a:prstGeom prst="rect">
          <a:avLst/>
        </a:prstGeom>
      </xdr:spPr>
    </xdr:sp>
    <xdr:clientData/>
  </xdr:twoCellAnchor>
  <xdr:twoCellAnchor>
    <xdr:from>
      <xdr:col>5</xdr:col>
      <xdr:colOff>171449</xdr:colOff>
      <xdr:row>0</xdr:row>
      <xdr:rowOff>66674</xdr:rowOff>
    </xdr:from>
    <xdr:to>
      <xdr:col>6</xdr:col>
      <xdr:colOff>123825</xdr:colOff>
      <xdr:row>0</xdr:row>
      <xdr:rowOff>672728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819774" y="66674"/>
          <a:ext cx="581026" cy="6060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workbookViewId="0">
      <selection activeCell="A19" sqref="A19:F19"/>
    </sheetView>
  </sheetViews>
  <sheetFormatPr defaultRowHeight="12.75"/>
  <cols>
    <col min="1" max="1" width="14.7109375" style="4" customWidth="1"/>
    <col min="2" max="2" width="10.7109375" style="4" bestFit="1" customWidth="1"/>
    <col min="3" max="3" width="52.140625" style="4" customWidth="1"/>
    <col min="4" max="4" width="7.42578125" style="4" bestFit="1" customWidth="1"/>
    <col min="5" max="6" width="15.7109375" style="4" hidden="1" customWidth="1"/>
    <col min="7" max="8" width="15.7109375" style="4" customWidth="1"/>
    <col min="9" max="256" width="9.140625" style="4"/>
    <col min="257" max="258" width="14.7109375" style="4" customWidth="1"/>
    <col min="259" max="259" width="52.140625" style="4" customWidth="1"/>
    <col min="260" max="264" width="14.7109375" style="4" customWidth="1"/>
    <col min="265" max="512" width="9.140625" style="4"/>
    <col min="513" max="514" width="14.7109375" style="4" customWidth="1"/>
    <col min="515" max="515" width="52.140625" style="4" customWidth="1"/>
    <col min="516" max="520" width="14.7109375" style="4" customWidth="1"/>
    <col min="521" max="768" width="9.140625" style="4"/>
    <col min="769" max="770" width="14.7109375" style="4" customWidth="1"/>
    <col min="771" max="771" width="52.140625" style="4" customWidth="1"/>
    <col min="772" max="776" width="14.7109375" style="4" customWidth="1"/>
    <col min="777" max="1024" width="9.140625" style="4"/>
    <col min="1025" max="1026" width="14.7109375" style="4" customWidth="1"/>
    <col min="1027" max="1027" width="52.140625" style="4" customWidth="1"/>
    <col min="1028" max="1032" width="14.7109375" style="4" customWidth="1"/>
    <col min="1033" max="1280" width="9.140625" style="4"/>
    <col min="1281" max="1282" width="14.7109375" style="4" customWidth="1"/>
    <col min="1283" max="1283" width="52.140625" style="4" customWidth="1"/>
    <col min="1284" max="1288" width="14.7109375" style="4" customWidth="1"/>
    <col min="1289" max="1536" width="9.140625" style="4"/>
    <col min="1537" max="1538" width="14.7109375" style="4" customWidth="1"/>
    <col min="1539" max="1539" width="52.140625" style="4" customWidth="1"/>
    <col min="1540" max="1544" width="14.7109375" style="4" customWidth="1"/>
    <col min="1545" max="1792" width="9.140625" style="4"/>
    <col min="1793" max="1794" width="14.7109375" style="4" customWidth="1"/>
    <col min="1795" max="1795" width="52.140625" style="4" customWidth="1"/>
    <col min="1796" max="1800" width="14.7109375" style="4" customWidth="1"/>
    <col min="1801" max="2048" width="9.140625" style="4"/>
    <col min="2049" max="2050" width="14.7109375" style="4" customWidth="1"/>
    <col min="2051" max="2051" width="52.140625" style="4" customWidth="1"/>
    <col min="2052" max="2056" width="14.7109375" style="4" customWidth="1"/>
    <col min="2057" max="2304" width="9.140625" style="4"/>
    <col min="2305" max="2306" width="14.7109375" style="4" customWidth="1"/>
    <col min="2307" max="2307" width="52.140625" style="4" customWidth="1"/>
    <col min="2308" max="2312" width="14.7109375" style="4" customWidth="1"/>
    <col min="2313" max="2560" width="9.140625" style="4"/>
    <col min="2561" max="2562" width="14.7109375" style="4" customWidth="1"/>
    <col min="2563" max="2563" width="52.140625" style="4" customWidth="1"/>
    <col min="2564" max="2568" width="14.7109375" style="4" customWidth="1"/>
    <col min="2569" max="2816" width="9.140625" style="4"/>
    <col min="2817" max="2818" width="14.7109375" style="4" customWidth="1"/>
    <col min="2819" max="2819" width="52.140625" style="4" customWidth="1"/>
    <col min="2820" max="2824" width="14.7109375" style="4" customWidth="1"/>
    <col min="2825" max="3072" width="9.140625" style="4"/>
    <col min="3073" max="3074" width="14.7109375" style="4" customWidth="1"/>
    <col min="3075" max="3075" width="52.140625" style="4" customWidth="1"/>
    <col min="3076" max="3080" width="14.7109375" style="4" customWidth="1"/>
    <col min="3081" max="3328" width="9.140625" style="4"/>
    <col min="3329" max="3330" width="14.7109375" style="4" customWidth="1"/>
    <col min="3331" max="3331" width="52.140625" style="4" customWidth="1"/>
    <col min="3332" max="3336" width="14.7109375" style="4" customWidth="1"/>
    <col min="3337" max="3584" width="9.140625" style="4"/>
    <col min="3585" max="3586" width="14.7109375" style="4" customWidth="1"/>
    <col min="3587" max="3587" width="52.140625" style="4" customWidth="1"/>
    <col min="3588" max="3592" width="14.7109375" style="4" customWidth="1"/>
    <col min="3593" max="3840" width="9.140625" style="4"/>
    <col min="3841" max="3842" width="14.7109375" style="4" customWidth="1"/>
    <col min="3843" max="3843" width="52.140625" style="4" customWidth="1"/>
    <col min="3844" max="3848" width="14.7109375" style="4" customWidth="1"/>
    <col min="3849" max="4096" width="9.140625" style="4"/>
    <col min="4097" max="4098" width="14.7109375" style="4" customWidth="1"/>
    <col min="4099" max="4099" width="52.140625" style="4" customWidth="1"/>
    <col min="4100" max="4104" width="14.7109375" style="4" customWidth="1"/>
    <col min="4105" max="4352" width="9.140625" style="4"/>
    <col min="4353" max="4354" width="14.7109375" style="4" customWidth="1"/>
    <col min="4355" max="4355" width="52.140625" style="4" customWidth="1"/>
    <col min="4356" max="4360" width="14.7109375" style="4" customWidth="1"/>
    <col min="4361" max="4608" width="9.140625" style="4"/>
    <col min="4609" max="4610" width="14.7109375" style="4" customWidth="1"/>
    <col min="4611" max="4611" width="52.140625" style="4" customWidth="1"/>
    <col min="4612" max="4616" width="14.7109375" style="4" customWidth="1"/>
    <col min="4617" max="4864" width="9.140625" style="4"/>
    <col min="4865" max="4866" width="14.7109375" style="4" customWidth="1"/>
    <col min="4867" max="4867" width="52.140625" style="4" customWidth="1"/>
    <col min="4868" max="4872" width="14.7109375" style="4" customWidth="1"/>
    <col min="4873" max="5120" width="9.140625" style="4"/>
    <col min="5121" max="5122" width="14.7109375" style="4" customWidth="1"/>
    <col min="5123" max="5123" width="52.140625" style="4" customWidth="1"/>
    <col min="5124" max="5128" width="14.7109375" style="4" customWidth="1"/>
    <col min="5129" max="5376" width="9.140625" style="4"/>
    <col min="5377" max="5378" width="14.7109375" style="4" customWidth="1"/>
    <col min="5379" max="5379" width="52.140625" style="4" customWidth="1"/>
    <col min="5380" max="5384" width="14.7109375" style="4" customWidth="1"/>
    <col min="5385" max="5632" width="9.140625" style="4"/>
    <col min="5633" max="5634" width="14.7109375" style="4" customWidth="1"/>
    <col min="5635" max="5635" width="52.140625" style="4" customWidth="1"/>
    <col min="5636" max="5640" width="14.7109375" style="4" customWidth="1"/>
    <col min="5641" max="5888" width="9.140625" style="4"/>
    <col min="5889" max="5890" width="14.7109375" style="4" customWidth="1"/>
    <col min="5891" max="5891" width="52.140625" style="4" customWidth="1"/>
    <col min="5892" max="5896" width="14.7109375" style="4" customWidth="1"/>
    <col min="5897" max="6144" width="9.140625" style="4"/>
    <col min="6145" max="6146" width="14.7109375" style="4" customWidth="1"/>
    <col min="6147" max="6147" width="52.140625" style="4" customWidth="1"/>
    <col min="6148" max="6152" width="14.7109375" style="4" customWidth="1"/>
    <col min="6153" max="6400" width="9.140625" style="4"/>
    <col min="6401" max="6402" width="14.7109375" style="4" customWidth="1"/>
    <col min="6403" max="6403" width="52.140625" style="4" customWidth="1"/>
    <col min="6404" max="6408" width="14.7109375" style="4" customWidth="1"/>
    <col min="6409" max="6656" width="9.140625" style="4"/>
    <col min="6657" max="6658" width="14.7109375" style="4" customWidth="1"/>
    <col min="6659" max="6659" width="52.140625" style="4" customWidth="1"/>
    <col min="6660" max="6664" width="14.7109375" style="4" customWidth="1"/>
    <col min="6665" max="6912" width="9.140625" style="4"/>
    <col min="6913" max="6914" width="14.7109375" style="4" customWidth="1"/>
    <col min="6915" max="6915" width="52.140625" style="4" customWidth="1"/>
    <col min="6916" max="6920" width="14.7109375" style="4" customWidth="1"/>
    <col min="6921" max="7168" width="9.140625" style="4"/>
    <col min="7169" max="7170" width="14.7109375" style="4" customWidth="1"/>
    <col min="7171" max="7171" width="52.140625" style="4" customWidth="1"/>
    <col min="7172" max="7176" width="14.7109375" style="4" customWidth="1"/>
    <col min="7177" max="7424" width="9.140625" style="4"/>
    <col min="7425" max="7426" width="14.7109375" style="4" customWidth="1"/>
    <col min="7427" max="7427" width="52.140625" style="4" customWidth="1"/>
    <col min="7428" max="7432" width="14.7109375" style="4" customWidth="1"/>
    <col min="7433" max="7680" width="9.140625" style="4"/>
    <col min="7681" max="7682" width="14.7109375" style="4" customWidth="1"/>
    <col min="7683" max="7683" width="52.140625" style="4" customWidth="1"/>
    <col min="7684" max="7688" width="14.7109375" style="4" customWidth="1"/>
    <col min="7689" max="7936" width="9.140625" style="4"/>
    <col min="7937" max="7938" width="14.7109375" style="4" customWidth="1"/>
    <col min="7939" max="7939" width="52.140625" style="4" customWidth="1"/>
    <col min="7940" max="7944" width="14.7109375" style="4" customWidth="1"/>
    <col min="7945" max="8192" width="9.140625" style="4"/>
    <col min="8193" max="8194" width="14.7109375" style="4" customWidth="1"/>
    <col min="8195" max="8195" width="52.140625" style="4" customWidth="1"/>
    <col min="8196" max="8200" width="14.7109375" style="4" customWidth="1"/>
    <col min="8201" max="8448" width="9.140625" style="4"/>
    <col min="8449" max="8450" width="14.7109375" style="4" customWidth="1"/>
    <col min="8451" max="8451" width="52.140625" style="4" customWidth="1"/>
    <col min="8452" max="8456" width="14.7109375" style="4" customWidth="1"/>
    <col min="8457" max="8704" width="9.140625" style="4"/>
    <col min="8705" max="8706" width="14.7109375" style="4" customWidth="1"/>
    <col min="8707" max="8707" width="52.140625" style="4" customWidth="1"/>
    <col min="8708" max="8712" width="14.7109375" style="4" customWidth="1"/>
    <col min="8713" max="8960" width="9.140625" style="4"/>
    <col min="8961" max="8962" width="14.7109375" style="4" customWidth="1"/>
    <col min="8963" max="8963" width="52.140625" style="4" customWidth="1"/>
    <col min="8964" max="8968" width="14.7109375" style="4" customWidth="1"/>
    <col min="8969" max="9216" width="9.140625" style="4"/>
    <col min="9217" max="9218" width="14.7109375" style="4" customWidth="1"/>
    <col min="9219" max="9219" width="52.140625" style="4" customWidth="1"/>
    <col min="9220" max="9224" width="14.7109375" style="4" customWidth="1"/>
    <col min="9225" max="9472" width="9.140625" style="4"/>
    <col min="9473" max="9474" width="14.7109375" style="4" customWidth="1"/>
    <col min="9475" max="9475" width="52.140625" style="4" customWidth="1"/>
    <col min="9476" max="9480" width="14.7109375" style="4" customWidth="1"/>
    <col min="9481" max="9728" width="9.140625" style="4"/>
    <col min="9729" max="9730" width="14.7109375" style="4" customWidth="1"/>
    <col min="9731" max="9731" width="52.140625" style="4" customWidth="1"/>
    <col min="9732" max="9736" width="14.7109375" style="4" customWidth="1"/>
    <col min="9737" max="9984" width="9.140625" style="4"/>
    <col min="9985" max="9986" width="14.7109375" style="4" customWidth="1"/>
    <col min="9987" max="9987" width="52.140625" style="4" customWidth="1"/>
    <col min="9988" max="9992" width="14.7109375" style="4" customWidth="1"/>
    <col min="9993" max="10240" width="9.140625" style="4"/>
    <col min="10241" max="10242" width="14.7109375" style="4" customWidth="1"/>
    <col min="10243" max="10243" width="52.140625" style="4" customWidth="1"/>
    <col min="10244" max="10248" width="14.7109375" style="4" customWidth="1"/>
    <col min="10249" max="10496" width="9.140625" style="4"/>
    <col min="10497" max="10498" width="14.7109375" style="4" customWidth="1"/>
    <col min="10499" max="10499" width="52.140625" style="4" customWidth="1"/>
    <col min="10500" max="10504" width="14.7109375" style="4" customWidth="1"/>
    <col min="10505" max="10752" width="9.140625" style="4"/>
    <col min="10753" max="10754" width="14.7109375" style="4" customWidth="1"/>
    <col min="10755" max="10755" width="52.140625" style="4" customWidth="1"/>
    <col min="10756" max="10760" width="14.7109375" style="4" customWidth="1"/>
    <col min="10761" max="11008" width="9.140625" style="4"/>
    <col min="11009" max="11010" width="14.7109375" style="4" customWidth="1"/>
    <col min="11011" max="11011" width="52.140625" style="4" customWidth="1"/>
    <col min="11012" max="11016" width="14.7109375" style="4" customWidth="1"/>
    <col min="11017" max="11264" width="9.140625" style="4"/>
    <col min="11265" max="11266" width="14.7109375" style="4" customWidth="1"/>
    <col min="11267" max="11267" width="52.140625" style="4" customWidth="1"/>
    <col min="11268" max="11272" width="14.7109375" style="4" customWidth="1"/>
    <col min="11273" max="11520" width="9.140625" style="4"/>
    <col min="11521" max="11522" width="14.7109375" style="4" customWidth="1"/>
    <col min="11523" max="11523" width="52.140625" style="4" customWidth="1"/>
    <col min="11524" max="11528" width="14.7109375" style="4" customWidth="1"/>
    <col min="11529" max="11776" width="9.140625" style="4"/>
    <col min="11777" max="11778" width="14.7109375" style="4" customWidth="1"/>
    <col min="11779" max="11779" width="52.140625" style="4" customWidth="1"/>
    <col min="11780" max="11784" width="14.7109375" style="4" customWidth="1"/>
    <col min="11785" max="12032" width="9.140625" style="4"/>
    <col min="12033" max="12034" width="14.7109375" style="4" customWidth="1"/>
    <col min="12035" max="12035" width="52.140625" style="4" customWidth="1"/>
    <col min="12036" max="12040" width="14.7109375" style="4" customWidth="1"/>
    <col min="12041" max="12288" width="9.140625" style="4"/>
    <col min="12289" max="12290" width="14.7109375" style="4" customWidth="1"/>
    <col min="12291" max="12291" width="52.140625" style="4" customWidth="1"/>
    <col min="12292" max="12296" width="14.7109375" style="4" customWidth="1"/>
    <col min="12297" max="12544" width="9.140625" style="4"/>
    <col min="12545" max="12546" width="14.7109375" style="4" customWidth="1"/>
    <col min="12547" max="12547" width="52.140625" style="4" customWidth="1"/>
    <col min="12548" max="12552" width="14.7109375" style="4" customWidth="1"/>
    <col min="12553" max="12800" width="9.140625" style="4"/>
    <col min="12801" max="12802" width="14.7109375" style="4" customWidth="1"/>
    <col min="12803" max="12803" width="52.140625" style="4" customWidth="1"/>
    <col min="12804" max="12808" width="14.7109375" style="4" customWidth="1"/>
    <col min="12809" max="13056" width="9.140625" style="4"/>
    <col min="13057" max="13058" width="14.7109375" style="4" customWidth="1"/>
    <col min="13059" max="13059" width="52.140625" style="4" customWidth="1"/>
    <col min="13060" max="13064" width="14.7109375" style="4" customWidth="1"/>
    <col min="13065" max="13312" width="9.140625" style="4"/>
    <col min="13313" max="13314" width="14.7109375" style="4" customWidth="1"/>
    <col min="13315" max="13315" width="52.140625" style="4" customWidth="1"/>
    <col min="13316" max="13320" width="14.7109375" style="4" customWidth="1"/>
    <col min="13321" max="13568" width="9.140625" style="4"/>
    <col min="13569" max="13570" width="14.7109375" style="4" customWidth="1"/>
    <col min="13571" max="13571" width="52.140625" style="4" customWidth="1"/>
    <col min="13572" max="13576" width="14.7109375" style="4" customWidth="1"/>
    <col min="13577" max="13824" width="9.140625" style="4"/>
    <col min="13825" max="13826" width="14.7109375" style="4" customWidth="1"/>
    <col min="13827" max="13827" width="52.140625" style="4" customWidth="1"/>
    <col min="13828" max="13832" width="14.7109375" style="4" customWidth="1"/>
    <col min="13833" max="14080" width="9.140625" style="4"/>
    <col min="14081" max="14082" width="14.7109375" style="4" customWidth="1"/>
    <col min="14083" max="14083" width="52.140625" style="4" customWidth="1"/>
    <col min="14084" max="14088" width="14.7109375" style="4" customWidth="1"/>
    <col min="14089" max="14336" width="9.140625" style="4"/>
    <col min="14337" max="14338" width="14.7109375" style="4" customWidth="1"/>
    <col min="14339" max="14339" width="52.140625" style="4" customWidth="1"/>
    <col min="14340" max="14344" width="14.7109375" style="4" customWidth="1"/>
    <col min="14345" max="14592" width="9.140625" style="4"/>
    <col min="14593" max="14594" width="14.7109375" style="4" customWidth="1"/>
    <col min="14595" max="14595" width="52.140625" style="4" customWidth="1"/>
    <col min="14596" max="14600" width="14.7109375" style="4" customWidth="1"/>
    <col min="14601" max="14848" width="9.140625" style="4"/>
    <col min="14849" max="14850" width="14.7109375" style="4" customWidth="1"/>
    <col min="14851" max="14851" width="52.140625" style="4" customWidth="1"/>
    <col min="14852" max="14856" width="14.7109375" style="4" customWidth="1"/>
    <col min="14857" max="15104" width="9.140625" style="4"/>
    <col min="15105" max="15106" width="14.7109375" style="4" customWidth="1"/>
    <col min="15107" max="15107" width="52.140625" style="4" customWidth="1"/>
    <col min="15108" max="15112" width="14.7109375" style="4" customWidth="1"/>
    <col min="15113" max="15360" width="9.140625" style="4"/>
    <col min="15361" max="15362" width="14.7109375" style="4" customWidth="1"/>
    <col min="15363" max="15363" width="52.140625" style="4" customWidth="1"/>
    <col min="15364" max="15368" width="14.7109375" style="4" customWidth="1"/>
    <col min="15369" max="15616" width="9.140625" style="4"/>
    <col min="15617" max="15618" width="14.7109375" style="4" customWidth="1"/>
    <col min="15619" max="15619" width="52.140625" style="4" customWidth="1"/>
    <col min="15620" max="15624" width="14.7109375" style="4" customWidth="1"/>
    <col min="15625" max="15872" width="9.140625" style="4"/>
    <col min="15873" max="15874" width="14.7109375" style="4" customWidth="1"/>
    <col min="15875" max="15875" width="52.140625" style="4" customWidth="1"/>
    <col min="15876" max="15880" width="14.7109375" style="4" customWidth="1"/>
    <col min="15881" max="16128" width="9.140625" style="4"/>
    <col min="16129" max="16130" width="14.7109375" style="4" customWidth="1"/>
    <col min="16131" max="16131" width="52.140625" style="4" customWidth="1"/>
    <col min="16132" max="16136" width="14.7109375" style="4" customWidth="1"/>
    <col min="16137" max="16384" width="9.140625" style="4"/>
  </cols>
  <sheetData>
    <row r="1" spans="1:8" ht="55.5" customHeight="1">
      <c r="A1" s="193"/>
      <c r="B1" s="193"/>
      <c r="C1" s="193"/>
      <c r="D1" s="193"/>
      <c r="E1" s="193"/>
      <c r="F1" s="193"/>
      <c r="G1" s="193"/>
      <c r="H1" s="193"/>
    </row>
    <row r="2" spans="1:8" ht="15">
      <c r="A2" s="127" t="s">
        <v>1931</v>
      </c>
      <c r="B2" s="127" t="s">
        <v>4048</v>
      </c>
      <c r="C2" s="127"/>
      <c r="D2" s="127"/>
      <c r="E2" s="127"/>
      <c r="F2" s="127"/>
      <c r="G2" s="127"/>
      <c r="H2" s="127"/>
    </row>
    <row r="3" spans="1:8" ht="15">
      <c r="A3" s="127" t="s">
        <v>4049</v>
      </c>
      <c r="B3" s="127" t="s">
        <v>4050</v>
      </c>
      <c r="C3" s="127"/>
      <c r="D3" s="127"/>
      <c r="E3" s="127"/>
      <c r="F3" s="127"/>
      <c r="G3" s="127"/>
      <c r="H3" s="127"/>
    </row>
    <row r="4" spans="1:8" ht="15">
      <c r="A4" s="127" t="s">
        <v>4051</v>
      </c>
      <c r="B4" s="127" t="s">
        <v>4080</v>
      </c>
      <c r="C4" s="127"/>
      <c r="D4" s="127"/>
      <c r="E4" s="127"/>
      <c r="F4" s="127"/>
      <c r="G4" s="127"/>
      <c r="H4" s="127"/>
    </row>
    <row r="5" spans="1:8" ht="15">
      <c r="A5" s="128" t="s">
        <v>4052</v>
      </c>
      <c r="B5" s="128" t="s">
        <v>4053</v>
      </c>
      <c r="C5" s="128"/>
      <c r="D5" s="128"/>
      <c r="E5" s="128"/>
      <c r="F5" s="128"/>
      <c r="G5" s="128" t="s">
        <v>4082</v>
      </c>
      <c r="H5" s="128"/>
    </row>
    <row r="6" spans="1:8" s="121" customFormat="1" ht="8.1" customHeight="1">
      <c r="A6" s="139"/>
      <c r="B6" s="139"/>
      <c r="C6" s="139"/>
      <c r="D6" s="139"/>
      <c r="E6" s="120"/>
      <c r="F6" s="120"/>
      <c r="G6" s="120"/>
      <c r="H6" s="120"/>
    </row>
    <row r="7" spans="1:8" ht="23.25" customHeight="1">
      <c r="A7" s="194" t="s">
        <v>1926</v>
      </c>
      <c r="B7" s="194"/>
      <c r="C7" s="194"/>
      <c r="D7" s="194"/>
      <c r="E7" s="194"/>
      <c r="F7" s="194"/>
      <c r="G7" s="194"/>
      <c r="H7" s="194"/>
    </row>
    <row r="8" spans="1:8" ht="25.5" customHeight="1">
      <c r="A8" s="53" t="s">
        <v>0</v>
      </c>
      <c r="B8" s="53" t="s">
        <v>1927</v>
      </c>
      <c r="C8" s="53" t="s">
        <v>1</v>
      </c>
      <c r="D8" s="53" t="s">
        <v>2</v>
      </c>
      <c r="E8" s="54" t="s">
        <v>3</v>
      </c>
      <c r="F8" s="54" t="s">
        <v>4</v>
      </c>
      <c r="G8" s="55" t="s">
        <v>1928</v>
      </c>
      <c r="H8" s="56" t="s">
        <v>1929</v>
      </c>
    </row>
    <row r="9" spans="1:8" ht="15">
      <c r="A9" s="59" t="s">
        <v>3995</v>
      </c>
      <c r="B9" s="60"/>
      <c r="C9" s="61" t="s">
        <v>4039</v>
      </c>
      <c r="D9" s="62"/>
      <c r="E9" s="63"/>
      <c r="F9" s="63"/>
      <c r="G9" s="63"/>
      <c r="H9" s="63">
        <f>+H10</f>
        <v>1940.6999999999998</v>
      </c>
    </row>
    <row r="10" spans="1:8" ht="17.100000000000001" customHeight="1">
      <c r="A10" s="5">
        <v>208020</v>
      </c>
      <c r="B10" s="125">
        <v>6</v>
      </c>
      <c r="C10" s="7" t="str">
        <f>VLOOKUP(A10,'BOLETIM-170 CD'!$A$2:$F$3922,2,FALSE)</f>
        <v>Placa de identificação para obra</v>
      </c>
      <c r="D10" s="8" t="str">
        <f>VLOOKUP(A10,'BOLETIM-170 CD'!$A$2:$F$3922,3,FALSE)</f>
        <v>m²</v>
      </c>
      <c r="E10" s="9">
        <f>VLOOKUP(A10,'BOLETIM-170 CD'!$A$2:$F$3922,4,FALSE)</f>
        <v>266.95999999999998</v>
      </c>
      <c r="F10" s="9">
        <f>VLOOKUP(A10,'BOLETIM-170 CD'!$A$2:$F$3922,5,FALSE)</f>
        <v>56.49</v>
      </c>
      <c r="G10" s="9">
        <v>323.45</v>
      </c>
      <c r="H10" s="9">
        <f t="shared" ref="H10" si="0">G10*B10</f>
        <v>1940.6999999999998</v>
      </c>
    </row>
    <row r="11" spans="1:8" ht="15">
      <c r="A11" s="59">
        <v>2</v>
      </c>
      <c r="B11" s="60"/>
      <c r="C11" s="61" t="s">
        <v>3996</v>
      </c>
      <c r="D11" s="62"/>
      <c r="E11" s="63"/>
      <c r="F11" s="63"/>
      <c r="G11" s="63"/>
      <c r="H11" s="63">
        <f>+H12+H13+H14</f>
        <v>232050.58027199999</v>
      </c>
    </row>
    <row r="12" spans="1:8" ht="17.100000000000001" customHeight="1">
      <c r="A12" s="5">
        <v>5401410</v>
      </c>
      <c r="B12" s="126">
        <f>+Plan1!G25</f>
        <v>9666.7199999999993</v>
      </c>
      <c r="C12" s="7" t="str">
        <f>VLOOKUP(A12,'BOLETIM-170 CD'!$A$2:$F$3922,2,FALSE)</f>
        <v>Varrição de pavimento para recapeamento</v>
      </c>
      <c r="D12" s="8" t="str">
        <f>VLOOKUP(A12,'BOLETIM-170 CD'!$A$2:$F$3922,3,FALSE)</f>
        <v>m²</v>
      </c>
      <c r="E12" s="9">
        <f>VLOOKUP(A12,'BOLETIM-170 CD'!$A$2:$F$3922,4,FALSE)</f>
        <v>0</v>
      </c>
      <c r="F12" s="9">
        <f>VLOOKUP(A12,'BOLETIM-170 CD'!$A$2:$F$3922,5,FALSE)</f>
        <v>0.51</v>
      </c>
      <c r="G12" s="9">
        <v>0.51</v>
      </c>
      <c r="H12" s="9">
        <f t="shared" ref="H12:H17" si="1">G12*B12</f>
        <v>4930.0271999999995</v>
      </c>
    </row>
    <row r="13" spans="1:8" ht="16.5" customHeight="1">
      <c r="A13" s="5">
        <v>5403230</v>
      </c>
      <c r="B13" s="126">
        <f>+B12</f>
        <v>9666.7199999999993</v>
      </c>
      <c r="C13" s="7" t="str">
        <f>VLOOKUP(A13,'BOLETIM-170 CD'!$A$2:$F$3922,2,FALSE)</f>
        <v>Imprimação betuminosa ligante</v>
      </c>
      <c r="D13" s="8" t="str">
        <f>VLOOKUP(A13,'BOLETIM-170 CD'!$A$2:$F$3922,3,FALSE)</f>
        <v>m²</v>
      </c>
      <c r="E13" s="9">
        <f>VLOOKUP(A13,'BOLETIM-170 CD'!$A$2:$F$3922,4,FALSE)</f>
        <v>3.21</v>
      </c>
      <c r="F13" s="9">
        <f>VLOOKUP(A13,'BOLETIM-170 CD'!$A$2:$F$3922,5,FALSE)</f>
        <v>0.06</v>
      </c>
      <c r="G13" s="9">
        <v>3.27</v>
      </c>
      <c r="H13" s="9">
        <f t="shared" si="1"/>
        <v>31610.174399999996</v>
      </c>
    </row>
    <row r="14" spans="1:8" ht="27.95" customHeight="1">
      <c r="A14" s="5">
        <v>5403210</v>
      </c>
      <c r="B14" s="126">
        <f>+B12*0.03</f>
        <v>290.0016</v>
      </c>
      <c r="C14" s="7" t="str">
        <f>VLOOKUP(A14,'BOLETIM-170 CD'!$A$2:$F$3922,2,FALSE)</f>
        <v>Camada de rolamento em concreto betuminoso usinado quente - CBUQ</v>
      </c>
      <c r="D14" s="8" t="str">
        <f>VLOOKUP(A14,'BOLETIM-170 CD'!$A$2:$F$3922,3,FALSE)</f>
        <v>m³</v>
      </c>
      <c r="E14" s="9">
        <f>VLOOKUP(A14,'BOLETIM-170 CD'!$A$2:$F$3922,4,FALSE)</f>
        <v>663.6</v>
      </c>
      <c r="F14" s="9">
        <f>VLOOKUP(A14,'BOLETIM-170 CD'!$A$2:$F$3922,5,FALSE)</f>
        <v>10.57</v>
      </c>
      <c r="G14" s="9">
        <v>674.17</v>
      </c>
      <c r="H14" s="9">
        <f t="shared" si="1"/>
        <v>195510.37867199999</v>
      </c>
    </row>
    <row r="15" spans="1:8" ht="15" hidden="1">
      <c r="A15" s="59" t="s">
        <v>4047</v>
      </c>
      <c r="B15" s="60"/>
      <c r="C15" s="61" t="s">
        <v>4046</v>
      </c>
      <c r="D15" s="62"/>
      <c r="E15" s="63"/>
      <c r="F15" s="63"/>
      <c r="G15" s="63"/>
      <c r="H15" s="63">
        <f>+H17+H16+H18</f>
        <v>14268.800000000001</v>
      </c>
    </row>
    <row r="16" spans="1:8" ht="17.100000000000001" hidden="1" customHeight="1">
      <c r="A16" s="5">
        <v>601020</v>
      </c>
      <c r="B16" s="6">
        <v>35</v>
      </c>
      <c r="C16" s="7" t="str">
        <f>VLOOKUP(A16,'BOLETIM-170 CD'!$A$2:$F$3922,2,FALSE)</f>
        <v>Escavação manual em solo de 1ª e 2ª categoria em campo aberto</v>
      </c>
      <c r="D16" s="8" t="str">
        <f>VLOOKUP(A16,'BOLETIM-170 CD'!$A$2:$F$3922,3,FALSE)</f>
        <v>m³</v>
      </c>
      <c r="E16" s="9">
        <f>VLOOKUP(A16,'BOLETIM-170 CD'!$A$2:$F$3922,4,FALSE)</f>
        <v>0</v>
      </c>
      <c r="F16" s="9">
        <f>VLOOKUP(A16,'BOLETIM-170 CD'!$A$2:$F$3922,5,FALSE)</f>
        <v>31.7</v>
      </c>
      <c r="G16" s="9">
        <v>28.05</v>
      </c>
      <c r="H16" s="9">
        <f t="shared" ref="H16" si="2">G16*B16</f>
        <v>981.75</v>
      </c>
    </row>
    <row r="17" spans="1:8" ht="30" hidden="1" customHeight="1">
      <c r="A17" s="5">
        <v>5401010</v>
      </c>
      <c r="B17" s="6">
        <v>350</v>
      </c>
      <c r="C17" s="7" t="str">
        <f>VLOOKUP(A17,'BOLETIM-170 CD'!$A$2:$F$3922,2,FALSE)</f>
        <v>Regularização e compactação mecanizada de superfície, sem controle do proctor normal</v>
      </c>
      <c r="D17" s="8" t="str">
        <f>VLOOKUP(A17,'BOLETIM-170 CD'!$A$2:$F$3922,3,FALSE)</f>
        <v>m²</v>
      </c>
      <c r="E17" s="9">
        <f>VLOOKUP(A17,'BOLETIM-170 CD'!$A$2:$F$3922,4,FALSE)</f>
        <v>1.77</v>
      </c>
      <c r="F17" s="9">
        <f>VLOOKUP(A17,'BOLETIM-170 CD'!$A$2:$F$3922,5,FALSE)</f>
        <v>0.1</v>
      </c>
      <c r="G17" s="9">
        <v>1.72</v>
      </c>
      <c r="H17" s="9">
        <f t="shared" si="1"/>
        <v>602</v>
      </c>
    </row>
    <row r="18" spans="1:8" ht="30" hidden="1" customHeight="1">
      <c r="A18" s="5">
        <v>5406160</v>
      </c>
      <c r="B18" s="6">
        <v>35</v>
      </c>
      <c r="C18" s="7" t="str">
        <f>VLOOKUP(A18,'BOLETIM-170 CD'!$A$2:$F$3922,2,FALSE)</f>
        <v>Sarjeta ou sarjetão moldado no local, tipo PMSP em concreto com fck 20 MPa</v>
      </c>
      <c r="D18" s="8" t="str">
        <f>VLOOKUP(A18,'BOLETIM-170 CD'!$A$2:$F$3922,3,FALSE)</f>
        <v>m³</v>
      </c>
      <c r="E18" s="9">
        <f>VLOOKUP(A18,'BOLETIM-170 CD'!$A$2:$F$3922,4,FALSE)</f>
        <v>370.62</v>
      </c>
      <c r="F18" s="9">
        <f>VLOOKUP(A18,'BOLETIM-170 CD'!$A$2:$F$3922,5,FALSE)</f>
        <v>56.08</v>
      </c>
      <c r="G18" s="9">
        <v>362.43</v>
      </c>
      <c r="H18" s="9">
        <f t="shared" ref="H18" si="3">G18*B18</f>
        <v>12685.050000000001</v>
      </c>
    </row>
    <row r="19" spans="1:8" s="11" customFormat="1" ht="20.100000000000001" customHeight="1">
      <c r="A19" s="184"/>
      <c r="B19" s="185"/>
      <c r="C19" s="185"/>
      <c r="D19" s="185"/>
      <c r="E19" s="185"/>
      <c r="F19" s="186"/>
      <c r="G19" s="58" t="s">
        <v>1930</v>
      </c>
      <c r="H19" s="57">
        <f>H11+H9</f>
        <v>233991.280272</v>
      </c>
    </row>
    <row r="20" spans="1:8" ht="12.75" customHeight="1">
      <c r="A20" s="187"/>
      <c r="B20" s="188"/>
      <c r="C20" s="188"/>
      <c r="D20" s="188"/>
      <c r="E20" s="188"/>
      <c r="F20" s="188"/>
      <c r="G20" s="188"/>
      <c r="H20" s="188"/>
    </row>
    <row r="21" spans="1:8" ht="15">
      <c r="A21" s="189" t="s">
        <v>4079</v>
      </c>
      <c r="B21" s="190"/>
      <c r="C21" s="190"/>
      <c r="D21" s="190"/>
      <c r="E21" s="190"/>
      <c r="F21" s="190"/>
      <c r="G21" s="190"/>
      <c r="H21" s="190"/>
    </row>
    <row r="22" spans="1:8" ht="38.1" customHeight="1">
      <c r="A22" s="191"/>
      <c r="B22" s="192"/>
      <c r="C22" s="192"/>
      <c r="D22" s="192"/>
      <c r="E22" s="192"/>
      <c r="F22" s="192"/>
      <c r="G22" s="192"/>
      <c r="H22" s="192"/>
    </row>
    <row r="23" spans="1:8" ht="15">
      <c r="A23" s="129"/>
      <c r="B23" s="130" t="s">
        <v>3997</v>
      </c>
      <c r="C23" s="131"/>
      <c r="D23" s="130" t="s">
        <v>3999</v>
      </c>
      <c r="E23" s="132"/>
      <c r="F23" s="131" t="s">
        <v>3999</v>
      </c>
      <c r="G23" s="132"/>
      <c r="H23" s="132"/>
    </row>
    <row r="24" spans="1:8" ht="25.5">
      <c r="A24" s="133"/>
      <c r="B24" s="134" t="s">
        <v>3998</v>
      </c>
      <c r="C24" s="135"/>
      <c r="D24" s="134" t="s">
        <v>4000</v>
      </c>
      <c r="E24" s="136"/>
      <c r="F24" s="137" t="s">
        <v>4000</v>
      </c>
      <c r="G24" s="136"/>
      <c r="H24" s="136"/>
    </row>
    <row r="25" spans="1:8">
      <c r="A25" s="138"/>
      <c r="B25" s="110"/>
      <c r="C25" s="110"/>
      <c r="D25" s="110"/>
      <c r="E25" s="110"/>
      <c r="F25" s="110"/>
      <c r="G25" s="110"/>
      <c r="H25" s="110"/>
    </row>
    <row r="28" spans="1:8">
      <c r="H28" s="183"/>
    </row>
    <row r="29" spans="1:8">
      <c r="H29" s="183"/>
    </row>
    <row r="31" spans="1:8">
      <c r="H31" s="183"/>
    </row>
  </sheetData>
  <mergeCells count="6">
    <mergeCell ref="A19:F19"/>
    <mergeCell ref="A20:H20"/>
    <mergeCell ref="A21:H21"/>
    <mergeCell ref="A22:H22"/>
    <mergeCell ref="A1:H1"/>
    <mergeCell ref="A7:H7"/>
  </mergeCells>
  <printOptions horizontalCentered="1"/>
  <pageMargins left="0" right="1.5748031496062993" top="0.39370078740157483" bottom="0.3937007874015748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922"/>
  <sheetViews>
    <sheetView topLeftCell="C3620" zoomScale="90" zoomScaleNormal="90" workbookViewId="0">
      <selection activeCell="A3637" sqref="A3637:XFD3637"/>
    </sheetView>
  </sheetViews>
  <sheetFormatPr defaultColWidth="9" defaultRowHeight="15"/>
  <cols>
    <col min="1" max="1" width="8" style="12" bestFit="1" customWidth="1"/>
    <col min="2" max="2" width="193.5703125" style="12" customWidth="1"/>
    <col min="3" max="3" width="7" style="12" bestFit="1" customWidth="1"/>
    <col min="4" max="4" width="13.140625" style="13" bestFit="1" customWidth="1"/>
    <col min="5" max="5" width="10.85546875" style="13" bestFit="1" customWidth="1"/>
    <col min="6" max="6" width="13.140625" style="13" bestFit="1" customWidth="1"/>
    <col min="7" max="16384" width="9" style="12"/>
  </cols>
  <sheetData>
    <row r="1" spans="1:8" s="14" customFormat="1" ht="30" customHeight="1">
      <c r="A1" s="16" t="s">
        <v>3792</v>
      </c>
      <c r="B1" s="16" t="s">
        <v>3823</v>
      </c>
      <c r="C1" s="17" t="s">
        <v>3793</v>
      </c>
      <c r="D1" s="17" t="s">
        <v>1932</v>
      </c>
      <c r="E1" s="17" t="s">
        <v>1933</v>
      </c>
      <c r="F1" s="17" t="s">
        <v>1934</v>
      </c>
      <c r="G1" s="12"/>
      <c r="H1" s="12"/>
    </row>
    <row r="2" spans="1:8" s="15" customFormat="1">
      <c r="A2" s="10">
        <v>102070</v>
      </c>
      <c r="B2" s="1" t="s">
        <v>3825</v>
      </c>
      <c r="C2" s="3" t="s">
        <v>5</v>
      </c>
      <c r="D2" s="2">
        <v>6746.04</v>
      </c>
      <c r="E2" s="2">
        <v>0</v>
      </c>
      <c r="F2" s="2">
        <v>6746.04</v>
      </c>
    </row>
    <row r="3" spans="1:8" s="15" customFormat="1">
      <c r="A3" s="10">
        <v>102080</v>
      </c>
      <c r="B3" s="1" t="s">
        <v>3826</v>
      </c>
      <c r="C3" s="3" t="s">
        <v>5</v>
      </c>
      <c r="D3" s="2">
        <v>9275.81</v>
      </c>
      <c r="E3" s="2">
        <v>0</v>
      </c>
      <c r="F3" s="2">
        <v>9275.81</v>
      </c>
    </row>
    <row r="4" spans="1:8" s="15" customFormat="1">
      <c r="A4" s="10">
        <v>102090</v>
      </c>
      <c r="B4" s="1" t="s">
        <v>6</v>
      </c>
      <c r="C4" s="3" t="s">
        <v>5</v>
      </c>
      <c r="D4" s="2">
        <v>11805.57</v>
      </c>
      <c r="E4" s="2">
        <v>0</v>
      </c>
      <c r="F4" s="2">
        <v>11805.57</v>
      </c>
    </row>
    <row r="5" spans="1:8" s="15" customFormat="1">
      <c r="A5" s="10">
        <v>102100</v>
      </c>
      <c r="B5" s="1" t="s">
        <v>7</v>
      </c>
      <c r="C5" s="3" t="s">
        <v>5</v>
      </c>
      <c r="D5" s="2">
        <v>16021.85</v>
      </c>
      <c r="E5" s="2">
        <v>0</v>
      </c>
      <c r="F5" s="2">
        <v>16021.85</v>
      </c>
    </row>
    <row r="6" spans="1:8" s="15" customFormat="1">
      <c r="A6" s="10">
        <v>102110</v>
      </c>
      <c r="B6" s="1" t="s">
        <v>3827</v>
      </c>
      <c r="C6" s="3" t="s">
        <v>5</v>
      </c>
      <c r="D6" s="2">
        <v>19394.87</v>
      </c>
      <c r="E6" s="2">
        <v>0</v>
      </c>
      <c r="F6" s="2">
        <v>19394.87</v>
      </c>
    </row>
    <row r="7" spans="1:8" s="15" customFormat="1">
      <c r="A7" s="10">
        <v>106020</v>
      </c>
      <c r="B7" s="1" t="s">
        <v>8</v>
      </c>
      <c r="C7" s="3" t="s">
        <v>5</v>
      </c>
      <c r="D7" s="2">
        <v>17637.72</v>
      </c>
      <c r="E7" s="2">
        <v>0</v>
      </c>
      <c r="F7" s="2">
        <v>17637.72</v>
      </c>
    </row>
    <row r="8" spans="1:8" s="15" customFormat="1">
      <c r="A8" s="10">
        <v>106030</v>
      </c>
      <c r="B8" s="1" t="s">
        <v>9</v>
      </c>
      <c r="C8" s="3" t="s">
        <v>5</v>
      </c>
      <c r="D8" s="2">
        <v>30866.02</v>
      </c>
      <c r="E8" s="2">
        <v>0</v>
      </c>
      <c r="F8" s="2">
        <v>30866.02</v>
      </c>
    </row>
    <row r="9" spans="1:8" s="15" customFormat="1">
      <c r="A9" s="10">
        <v>106040</v>
      </c>
      <c r="B9" s="1" t="s">
        <v>10</v>
      </c>
      <c r="C9" s="3" t="s">
        <v>5</v>
      </c>
      <c r="D9" s="2">
        <v>44094.31</v>
      </c>
      <c r="E9" s="2">
        <v>0</v>
      </c>
      <c r="F9" s="2">
        <v>44094.31</v>
      </c>
    </row>
    <row r="10" spans="1:8" s="15" customFormat="1">
      <c r="A10" s="10">
        <v>117050</v>
      </c>
      <c r="B10" s="1" t="s">
        <v>11</v>
      </c>
      <c r="C10" s="3" t="s">
        <v>5</v>
      </c>
      <c r="D10" s="2">
        <v>2703.35</v>
      </c>
      <c r="E10" s="2">
        <v>0</v>
      </c>
      <c r="F10" s="2">
        <v>2703.35</v>
      </c>
    </row>
    <row r="11" spans="1:8" s="15" customFormat="1">
      <c r="A11" s="10">
        <v>117060</v>
      </c>
      <c r="B11" s="1" t="s">
        <v>12</v>
      </c>
      <c r="C11" s="3" t="s">
        <v>5</v>
      </c>
      <c r="D11" s="2">
        <v>3747.28</v>
      </c>
      <c r="E11" s="2">
        <v>0</v>
      </c>
      <c r="F11" s="2">
        <v>3747.28</v>
      </c>
    </row>
    <row r="12" spans="1:8" s="15" customFormat="1">
      <c r="A12" s="10">
        <v>117070</v>
      </c>
      <c r="B12" s="1" t="s">
        <v>13</v>
      </c>
      <c r="C12" s="3" t="s">
        <v>5</v>
      </c>
      <c r="D12" s="2">
        <v>1166.25</v>
      </c>
      <c r="E12" s="2">
        <v>0</v>
      </c>
      <c r="F12" s="2">
        <v>1166.25</v>
      </c>
    </row>
    <row r="13" spans="1:8" s="15" customFormat="1">
      <c r="A13" s="10">
        <v>117080</v>
      </c>
      <c r="B13" s="1" t="s">
        <v>14</v>
      </c>
      <c r="C13" s="3" t="s">
        <v>5</v>
      </c>
      <c r="D13" s="2">
        <v>1559.92</v>
      </c>
      <c r="E13" s="2">
        <v>0</v>
      </c>
      <c r="F13" s="2">
        <v>1559.92</v>
      </c>
    </row>
    <row r="14" spans="1:8" s="15" customFormat="1">
      <c r="A14" s="10">
        <v>117110</v>
      </c>
      <c r="B14" s="1" t="s">
        <v>15</v>
      </c>
      <c r="C14" s="3" t="s">
        <v>5</v>
      </c>
      <c r="D14" s="2">
        <v>1279.1300000000001</v>
      </c>
      <c r="E14" s="2">
        <v>0</v>
      </c>
      <c r="F14" s="2">
        <v>1279.1300000000001</v>
      </c>
    </row>
    <row r="15" spans="1:8" s="15" customFormat="1">
      <c r="A15" s="10">
        <v>117120</v>
      </c>
      <c r="B15" s="1" t="s">
        <v>16</v>
      </c>
      <c r="C15" s="3" t="s">
        <v>5</v>
      </c>
      <c r="D15" s="2">
        <v>1797.29</v>
      </c>
      <c r="E15" s="2">
        <v>0</v>
      </c>
      <c r="F15" s="2">
        <v>1797.29</v>
      </c>
    </row>
    <row r="16" spans="1:8" s="15" customFormat="1">
      <c r="A16" s="10">
        <v>117130</v>
      </c>
      <c r="B16" s="1" t="s">
        <v>17</v>
      </c>
      <c r="C16" s="3" t="s">
        <v>5</v>
      </c>
      <c r="D16" s="2">
        <v>3869.59</v>
      </c>
      <c r="E16" s="2">
        <v>0</v>
      </c>
      <c r="F16" s="2">
        <v>3869.59</v>
      </c>
    </row>
    <row r="17" spans="1:6" s="15" customFormat="1">
      <c r="A17" s="10">
        <v>117140</v>
      </c>
      <c r="B17" s="1" t="s">
        <v>18</v>
      </c>
      <c r="C17" s="3" t="s">
        <v>5</v>
      </c>
      <c r="D17" s="2">
        <v>5329.99</v>
      </c>
      <c r="E17" s="2">
        <v>0</v>
      </c>
      <c r="F17" s="2">
        <v>5329.99</v>
      </c>
    </row>
    <row r="18" spans="1:6" s="15" customFormat="1">
      <c r="A18" s="10">
        <v>120010</v>
      </c>
      <c r="B18" s="1" t="s">
        <v>1935</v>
      </c>
      <c r="C18" s="3" t="s">
        <v>19</v>
      </c>
      <c r="D18" s="2">
        <v>961.19</v>
      </c>
      <c r="E18" s="2">
        <v>0</v>
      </c>
      <c r="F18" s="2">
        <v>961.19</v>
      </c>
    </row>
    <row r="19" spans="1:6" s="15" customFormat="1">
      <c r="A19" s="10">
        <v>120690</v>
      </c>
      <c r="B19" s="1" t="s">
        <v>1936</v>
      </c>
      <c r="C19" s="3" t="s">
        <v>20</v>
      </c>
      <c r="D19" s="2">
        <v>1.1200000000000001</v>
      </c>
      <c r="E19" s="2">
        <v>1.28</v>
      </c>
      <c r="F19" s="2">
        <v>2.4</v>
      </c>
    </row>
    <row r="20" spans="1:6" s="15" customFormat="1">
      <c r="A20" s="10">
        <v>120700</v>
      </c>
      <c r="B20" s="1" t="s">
        <v>1937</v>
      </c>
      <c r="C20" s="3" t="s">
        <v>20</v>
      </c>
      <c r="D20" s="2">
        <v>0.99</v>
      </c>
      <c r="E20" s="2">
        <v>1.1399999999999999</v>
      </c>
      <c r="F20" s="2">
        <v>2.13</v>
      </c>
    </row>
    <row r="21" spans="1:6" s="15" customFormat="1">
      <c r="A21" s="10">
        <v>120710</v>
      </c>
      <c r="B21" s="1" t="s">
        <v>1938</v>
      </c>
      <c r="C21" s="3" t="s">
        <v>20</v>
      </c>
      <c r="D21" s="2">
        <v>0.9</v>
      </c>
      <c r="E21" s="2">
        <v>1.04</v>
      </c>
      <c r="F21" s="2">
        <v>1.94</v>
      </c>
    </row>
    <row r="22" spans="1:6" s="15" customFormat="1">
      <c r="A22" s="10">
        <v>120720</v>
      </c>
      <c r="B22" s="1" t="s">
        <v>21</v>
      </c>
      <c r="C22" s="3" t="s">
        <v>20</v>
      </c>
      <c r="D22" s="2">
        <v>0.61</v>
      </c>
      <c r="E22" s="2">
        <v>0.71</v>
      </c>
      <c r="F22" s="2">
        <v>1.32</v>
      </c>
    </row>
    <row r="23" spans="1:6" s="15" customFormat="1">
      <c r="A23" s="10">
        <v>120730</v>
      </c>
      <c r="B23" s="1" t="s">
        <v>22</v>
      </c>
      <c r="C23" s="3" t="s">
        <v>20</v>
      </c>
      <c r="D23" s="2">
        <v>0.53</v>
      </c>
      <c r="E23" s="2">
        <v>0.62</v>
      </c>
      <c r="F23" s="2">
        <v>1.1499999999999999</v>
      </c>
    </row>
    <row r="24" spans="1:6" s="15" customFormat="1">
      <c r="A24" s="10">
        <v>120740</v>
      </c>
      <c r="B24" s="1" t="s">
        <v>23</v>
      </c>
      <c r="C24" s="3" t="s">
        <v>20</v>
      </c>
      <c r="D24" s="2">
        <v>0.46</v>
      </c>
      <c r="E24" s="2">
        <v>0.56000000000000005</v>
      </c>
      <c r="F24" s="2">
        <v>1.02</v>
      </c>
    </row>
    <row r="25" spans="1:6" s="15" customFormat="1">
      <c r="A25" s="10">
        <v>120750</v>
      </c>
      <c r="B25" s="1" t="s">
        <v>24</v>
      </c>
      <c r="C25" s="3" t="s">
        <v>20</v>
      </c>
      <c r="D25" s="2">
        <v>0.77</v>
      </c>
      <c r="E25" s="2">
        <v>0.9</v>
      </c>
      <c r="F25" s="2">
        <v>1.67</v>
      </c>
    </row>
    <row r="26" spans="1:6" s="15" customFormat="1">
      <c r="A26" s="10">
        <v>120760</v>
      </c>
      <c r="B26" s="1" t="s">
        <v>1939</v>
      </c>
      <c r="C26" s="3" t="s">
        <v>20</v>
      </c>
      <c r="D26" s="2">
        <v>0.72</v>
      </c>
      <c r="E26" s="2">
        <v>0.84</v>
      </c>
      <c r="F26" s="2">
        <v>1.56</v>
      </c>
    </row>
    <row r="27" spans="1:6" s="15" customFormat="1">
      <c r="A27" s="10">
        <v>120770</v>
      </c>
      <c r="B27" s="1" t="s">
        <v>1940</v>
      </c>
      <c r="C27" s="3" t="s">
        <v>20</v>
      </c>
      <c r="D27" s="2">
        <v>0.64</v>
      </c>
      <c r="E27" s="2">
        <v>0.75</v>
      </c>
      <c r="F27" s="2">
        <v>1.39</v>
      </c>
    </row>
    <row r="28" spans="1:6" s="15" customFormat="1">
      <c r="A28" s="10">
        <v>120780</v>
      </c>
      <c r="B28" s="1" t="s">
        <v>1941</v>
      </c>
      <c r="C28" s="3" t="s">
        <v>20</v>
      </c>
      <c r="D28" s="2">
        <v>1.3</v>
      </c>
      <c r="E28" s="2">
        <v>1.5</v>
      </c>
      <c r="F28" s="2">
        <v>2.8</v>
      </c>
    </row>
    <row r="29" spans="1:6" s="15" customFormat="1">
      <c r="A29" s="10">
        <v>120790</v>
      </c>
      <c r="B29" s="1" t="s">
        <v>1942</v>
      </c>
      <c r="C29" s="3" t="s">
        <v>20</v>
      </c>
      <c r="D29" s="2">
        <v>1.21</v>
      </c>
      <c r="E29" s="2">
        <v>1.4</v>
      </c>
      <c r="F29" s="2">
        <v>2.61</v>
      </c>
    </row>
    <row r="30" spans="1:6" s="15" customFormat="1">
      <c r="A30" s="10">
        <v>120800</v>
      </c>
      <c r="B30" s="1" t="s">
        <v>1943</v>
      </c>
      <c r="C30" s="3" t="s">
        <v>20</v>
      </c>
      <c r="D30" s="2">
        <v>1.07</v>
      </c>
      <c r="E30" s="2">
        <v>1.24</v>
      </c>
      <c r="F30" s="2">
        <v>2.31</v>
      </c>
    </row>
    <row r="31" spans="1:6" s="15" customFormat="1">
      <c r="A31" s="10">
        <v>120810</v>
      </c>
      <c r="B31" s="1" t="s">
        <v>25</v>
      </c>
      <c r="C31" s="3" t="s">
        <v>20</v>
      </c>
      <c r="D31" s="2">
        <v>0.69</v>
      </c>
      <c r="E31" s="2">
        <v>0.78</v>
      </c>
      <c r="F31" s="2">
        <v>1.47</v>
      </c>
    </row>
    <row r="32" spans="1:6" s="15" customFormat="1">
      <c r="A32" s="10">
        <v>120820</v>
      </c>
      <c r="B32" s="1" t="s">
        <v>26</v>
      </c>
      <c r="C32" s="3" t="s">
        <v>20</v>
      </c>
      <c r="D32" s="2">
        <v>0.63</v>
      </c>
      <c r="E32" s="2">
        <v>0.73</v>
      </c>
      <c r="F32" s="2">
        <v>1.36</v>
      </c>
    </row>
    <row r="33" spans="1:6" s="15" customFormat="1">
      <c r="A33" s="10">
        <v>120830</v>
      </c>
      <c r="B33" s="1" t="s">
        <v>1944</v>
      </c>
      <c r="C33" s="3" t="s">
        <v>20</v>
      </c>
      <c r="D33" s="2">
        <v>0.6</v>
      </c>
      <c r="E33" s="2">
        <v>0.7</v>
      </c>
      <c r="F33" s="2">
        <v>1.3</v>
      </c>
    </row>
    <row r="34" spans="1:6" s="15" customFormat="1">
      <c r="A34" s="10">
        <v>120840</v>
      </c>
      <c r="B34" s="1" t="s">
        <v>27</v>
      </c>
      <c r="C34" s="3" t="s">
        <v>20</v>
      </c>
      <c r="D34" s="2">
        <v>0.95</v>
      </c>
      <c r="E34" s="2">
        <v>1.0900000000000001</v>
      </c>
      <c r="F34" s="2">
        <v>2.04</v>
      </c>
    </row>
    <row r="35" spans="1:6" s="15" customFormat="1">
      <c r="A35" s="10">
        <v>120850</v>
      </c>
      <c r="B35" s="1" t="s">
        <v>1945</v>
      </c>
      <c r="C35" s="3" t="s">
        <v>20</v>
      </c>
      <c r="D35" s="2">
        <v>0.89</v>
      </c>
      <c r="E35" s="2">
        <v>1.02</v>
      </c>
      <c r="F35" s="2">
        <v>1.91</v>
      </c>
    </row>
    <row r="36" spans="1:6" s="15" customFormat="1">
      <c r="A36" s="10">
        <v>120860</v>
      </c>
      <c r="B36" s="1" t="s">
        <v>1946</v>
      </c>
      <c r="C36" s="3" t="s">
        <v>20</v>
      </c>
      <c r="D36" s="2">
        <v>0.77</v>
      </c>
      <c r="E36" s="2">
        <v>0.9</v>
      </c>
      <c r="F36" s="2">
        <v>1.67</v>
      </c>
    </row>
    <row r="37" spans="1:6" s="15" customFormat="1">
      <c r="A37" s="10">
        <v>120870</v>
      </c>
      <c r="B37" s="1" t="s">
        <v>28</v>
      </c>
      <c r="C37" s="3" t="s">
        <v>20</v>
      </c>
      <c r="D37" s="2">
        <v>0.41</v>
      </c>
      <c r="E37" s="2">
        <v>0.46</v>
      </c>
      <c r="F37" s="2">
        <v>0.87</v>
      </c>
    </row>
    <row r="38" spans="1:6" s="15" customFormat="1">
      <c r="A38" s="10">
        <v>120880</v>
      </c>
      <c r="B38" s="1" t="s">
        <v>29</v>
      </c>
      <c r="C38" s="3" t="s">
        <v>20</v>
      </c>
      <c r="D38" s="2">
        <v>0.28000000000000003</v>
      </c>
      <c r="E38" s="2">
        <v>0.32</v>
      </c>
      <c r="F38" s="2">
        <v>0.6</v>
      </c>
    </row>
    <row r="39" spans="1:6" s="15" customFormat="1">
      <c r="A39" s="10">
        <v>120890</v>
      </c>
      <c r="B39" s="1" t="s">
        <v>30</v>
      </c>
      <c r="C39" s="3" t="s">
        <v>20</v>
      </c>
      <c r="D39" s="2">
        <v>0.17</v>
      </c>
      <c r="E39" s="2">
        <v>0.18</v>
      </c>
      <c r="F39" s="2">
        <v>0.35</v>
      </c>
    </row>
    <row r="40" spans="1:6" s="15" customFormat="1">
      <c r="A40" s="10">
        <v>120900</v>
      </c>
      <c r="B40" s="1" t="s">
        <v>31</v>
      </c>
      <c r="C40" s="3" t="s">
        <v>20</v>
      </c>
      <c r="D40" s="2">
        <v>0.16</v>
      </c>
      <c r="E40" s="2">
        <v>0.18</v>
      </c>
      <c r="F40" s="2">
        <v>0.34</v>
      </c>
    </row>
    <row r="41" spans="1:6" s="15" customFormat="1">
      <c r="A41" s="10">
        <v>120910</v>
      </c>
      <c r="B41" s="1" t="s">
        <v>32</v>
      </c>
      <c r="C41" s="3" t="s">
        <v>33</v>
      </c>
      <c r="D41" s="2">
        <v>939.95</v>
      </c>
      <c r="E41" s="2">
        <v>882.58</v>
      </c>
      <c r="F41" s="2">
        <v>1822.53</v>
      </c>
    </row>
    <row r="42" spans="1:6" s="15" customFormat="1">
      <c r="A42" s="10">
        <v>120920</v>
      </c>
      <c r="B42" s="1" t="s">
        <v>34</v>
      </c>
      <c r="C42" s="3" t="s">
        <v>5</v>
      </c>
      <c r="D42" s="2">
        <v>1530.73</v>
      </c>
      <c r="E42" s="2">
        <v>834.55</v>
      </c>
      <c r="F42" s="2">
        <v>2365.2800000000002</v>
      </c>
    </row>
    <row r="43" spans="1:6" s="15" customFormat="1">
      <c r="A43" s="10">
        <v>121010</v>
      </c>
      <c r="B43" s="1" t="s">
        <v>1947</v>
      </c>
      <c r="C43" s="3" t="s">
        <v>19</v>
      </c>
      <c r="D43" s="2">
        <v>778.87</v>
      </c>
      <c r="E43" s="2">
        <v>0</v>
      </c>
      <c r="F43" s="2">
        <v>778.87</v>
      </c>
    </row>
    <row r="44" spans="1:6" s="15" customFormat="1">
      <c r="A44" s="10">
        <v>121090</v>
      </c>
      <c r="B44" s="1" t="s">
        <v>1948</v>
      </c>
      <c r="C44" s="3" t="s">
        <v>19</v>
      </c>
      <c r="D44" s="2">
        <v>5139.51</v>
      </c>
      <c r="E44" s="2">
        <v>0</v>
      </c>
      <c r="F44" s="2">
        <v>5139.51</v>
      </c>
    </row>
    <row r="45" spans="1:6" s="15" customFormat="1">
      <c r="A45" s="10">
        <v>121100</v>
      </c>
      <c r="B45" s="1" t="s">
        <v>35</v>
      </c>
      <c r="C45" s="3" t="s">
        <v>36</v>
      </c>
      <c r="D45" s="2">
        <v>74.849999999999994</v>
      </c>
      <c r="E45" s="2">
        <v>0</v>
      </c>
      <c r="F45" s="2">
        <v>74.849999999999994</v>
      </c>
    </row>
    <row r="46" spans="1:6" s="15" customFormat="1">
      <c r="A46" s="10">
        <v>121110</v>
      </c>
      <c r="B46" s="1" t="s">
        <v>37</v>
      </c>
      <c r="C46" s="3" t="s">
        <v>36</v>
      </c>
      <c r="D46" s="2">
        <v>88.54</v>
      </c>
      <c r="E46" s="2">
        <v>0</v>
      </c>
      <c r="F46" s="2">
        <v>88.54</v>
      </c>
    </row>
    <row r="47" spans="1:6" s="15" customFormat="1">
      <c r="A47" s="10">
        <v>121120</v>
      </c>
      <c r="B47" s="1" t="s">
        <v>38</v>
      </c>
      <c r="C47" s="3" t="s">
        <v>36</v>
      </c>
      <c r="D47" s="2">
        <v>277.60000000000002</v>
      </c>
      <c r="E47" s="2">
        <v>0</v>
      </c>
      <c r="F47" s="2">
        <v>277.60000000000002</v>
      </c>
    </row>
    <row r="48" spans="1:6" s="15" customFormat="1">
      <c r="A48" s="10">
        <v>121130</v>
      </c>
      <c r="B48" s="1" t="s">
        <v>39</v>
      </c>
      <c r="C48" s="3" t="s">
        <v>36</v>
      </c>
      <c r="D48" s="2">
        <v>1079.32</v>
      </c>
      <c r="E48" s="2">
        <v>0</v>
      </c>
      <c r="F48" s="2">
        <v>1079.32</v>
      </c>
    </row>
    <row r="49" spans="1:8" s="15" customFormat="1">
      <c r="A49" s="10">
        <v>121140</v>
      </c>
      <c r="B49" s="1" t="s">
        <v>40</v>
      </c>
      <c r="C49" s="3" t="s">
        <v>36</v>
      </c>
      <c r="D49" s="2">
        <v>96.27</v>
      </c>
      <c r="E49" s="2">
        <v>0</v>
      </c>
      <c r="F49" s="2">
        <v>96.27</v>
      </c>
    </row>
    <row r="50" spans="1:8" s="15" customFormat="1">
      <c r="A50" s="10">
        <v>123010</v>
      </c>
      <c r="B50" s="1" t="s">
        <v>1949</v>
      </c>
      <c r="C50" s="3" t="s">
        <v>19</v>
      </c>
      <c r="D50" s="2">
        <v>342.11</v>
      </c>
      <c r="E50" s="2">
        <v>0</v>
      </c>
      <c r="F50" s="2">
        <v>342.11</v>
      </c>
    </row>
    <row r="51" spans="1:8" s="15" customFormat="1">
      <c r="A51" s="10">
        <v>123020</v>
      </c>
      <c r="B51" s="1" t="s">
        <v>41</v>
      </c>
      <c r="C51" s="3" t="s">
        <v>20</v>
      </c>
      <c r="D51" s="2">
        <v>1.55</v>
      </c>
      <c r="E51" s="2">
        <v>3.8</v>
      </c>
      <c r="F51" s="2">
        <v>5.35</v>
      </c>
    </row>
    <row r="52" spans="1:8" s="15" customFormat="1">
      <c r="A52" s="10">
        <v>123030</v>
      </c>
      <c r="B52" s="1" t="s">
        <v>42</v>
      </c>
      <c r="C52" s="3" t="s">
        <v>20</v>
      </c>
      <c r="D52" s="2">
        <v>71.73</v>
      </c>
      <c r="E52" s="2">
        <v>28.04</v>
      </c>
      <c r="F52" s="2">
        <v>99.77</v>
      </c>
    </row>
    <row r="53" spans="1:8" s="15" customFormat="1">
      <c r="A53" s="10">
        <v>123040</v>
      </c>
      <c r="B53" s="1" t="s">
        <v>43</v>
      </c>
      <c r="C53" s="3" t="s">
        <v>20</v>
      </c>
      <c r="D53" s="2">
        <v>11.92</v>
      </c>
      <c r="E53" s="2">
        <v>24.24</v>
      </c>
      <c r="F53" s="2">
        <v>36.159999999999997</v>
      </c>
    </row>
    <row r="54" spans="1:8" s="15" customFormat="1">
      <c r="A54" s="10">
        <v>123060</v>
      </c>
      <c r="B54" s="1" t="s">
        <v>44</v>
      </c>
      <c r="C54" s="3" t="s">
        <v>20</v>
      </c>
      <c r="D54" s="2">
        <v>0</v>
      </c>
      <c r="E54" s="2">
        <v>19.02</v>
      </c>
      <c r="F54" s="2">
        <v>19.02</v>
      </c>
    </row>
    <row r="55" spans="1:8" s="15" customFormat="1">
      <c r="A55" s="10">
        <v>123070</v>
      </c>
      <c r="B55" s="1" t="s">
        <v>45</v>
      </c>
      <c r="C55" s="3" t="s">
        <v>36</v>
      </c>
      <c r="D55" s="2">
        <v>0.61</v>
      </c>
      <c r="E55" s="2">
        <v>2.8</v>
      </c>
      <c r="F55" s="2">
        <v>3.41</v>
      </c>
    </row>
    <row r="56" spans="1:8" s="15" customFormat="1">
      <c r="A56" s="10">
        <v>123100</v>
      </c>
      <c r="B56" s="1" t="s">
        <v>1950</v>
      </c>
      <c r="C56" s="3" t="s">
        <v>109</v>
      </c>
      <c r="D56" s="2">
        <v>0</v>
      </c>
      <c r="E56" s="2">
        <v>317</v>
      </c>
      <c r="F56" s="2">
        <v>317</v>
      </c>
      <c r="G56" s="12"/>
      <c r="H56" s="12"/>
    </row>
    <row r="57" spans="1:8" s="15" customFormat="1">
      <c r="A57" s="10">
        <v>123140</v>
      </c>
      <c r="B57" s="1" t="s">
        <v>46</v>
      </c>
      <c r="C57" s="3" t="s">
        <v>36</v>
      </c>
      <c r="D57" s="2">
        <v>142.22999999999999</v>
      </c>
      <c r="E57" s="2">
        <v>0</v>
      </c>
      <c r="F57" s="2">
        <v>142.22999999999999</v>
      </c>
      <c r="G57" s="12"/>
      <c r="H57" s="12"/>
    </row>
    <row r="58" spans="1:8" s="15" customFormat="1">
      <c r="A58" s="10">
        <v>123150</v>
      </c>
      <c r="B58" s="1" t="s">
        <v>47</v>
      </c>
      <c r="C58" s="3" t="s">
        <v>36</v>
      </c>
      <c r="D58" s="2">
        <v>133.18</v>
      </c>
      <c r="E58" s="2">
        <v>0</v>
      </c>
      <c r="F58" s="2">
        <v>133.18</v>
      </c>
      <c r="G58" s="12"/>
      <c r="H58" s="12"/>
    </row>
    <row r="59" spans="1:8" s="15" customFormat="1">
      <c r="A59" s="10">
        <v>123160</v>
      </c>
      <c r="B59" s="1" t="s">
        <v>48</v>
      </c>
      <c r="C59" s="3" t="s">
        <v>36</v>
      </c>
      <c r="D59" s="2">
        <v>151.38</v>
      </c>
      <c r="E59" s="2">
        <v>0</v>
      </c>
      <c r="F59" s="2">
        <v>151.38</v>
      </c>
      <c r="G59" s="12"/>
      <c r="H59" s="12"/>
    </row>
    <row r="60" spans="1:8" s="15" customFormat="1">
      <c r="A60" s="10">
        <v>123190</v>
      </c>
      <c r="B60" s="1" t="s">
        <v>49</v>
      </c>
      <c r="C60" s="3" t="s">
        <v>36</v>
      </c>
      <c r="D60" s="2">
        <v>166.56</v>
      </c>
      <c r="E60" s="2">
        <v>0</v>
      </c>
      <c r="F60" s="2">
        <v>166.56</v>
      </c>
      <c r="G60" s="12"/>
      <c r="H60" s="12"/>
    </row>
    <row r="61" spans="1:8" s="15" customFormat="1">
      <c r="A61" s="10">
        <v>123191</v>
      </c>
      <c r="B61" s="1" t="s">
        <v>50</v>
      </c>
      <c r="C61" s="3" t="s">
        <v>36</v>
      </c>
      <c r="D61" s="2">
        <v>181.43</v>
      </c>
      <c r="E61" s="2">
        <v>0</v>
      </c>
      <c r="F61" s="2">
        <v>181.43</v>
      </c>
    </row>
    <row r="62" spans="1:8" s="15" customFormat="1">
      <c r="A62" s="10">
        <v>123192</v>
      </c>
      <c r="B62" s="1" t="s">
        <v>51</v>
      </c>
      <c r="C62" s="3" t="s">
        <v>36</v>
      </c>
      <c r="D62" s="2">
        <v>307.36</v>
      </c>
      <c r="E62" s="2">
        <v>0</v>
      </c>
      <c r="F62" s="2">
        <v>307.36</v>
      </c>
      <c r="G62" s="12"/>
      <c r="H62" s="12"/>
    </row>
    <row r="63" spans="1:8" s="15" customFormat="1">
      <c r="A63" s="10">
        <v>123200</v>
      </c>
      <c r="B63" s="1" t="s">
        <v>3828</v>
      </c>
      <c r="C63" s="3" t="s">
        <v>19</v>
      </c>
      <c r="D63" s="2">
        <v>115.98</v>
      </c>
      <c r="E63" s="2">
        <v>0</v>
      </c>
      <c r="F63" s="2">
        <v>115.98</v>
      </c>
      <c r="G63" s="12"/>
      <c r="H63" s="12"/>
    </row>
    <row r="64" spans="1:8" s="15" customFormat="1">
      <c r="A64" s="10">
        <v>123221</v>
      </c>
      <c r="B64" s="1" t="s">
        <v>3829</v>
      </c>
      <c r="C64" s="3" t="s">
        <v>5</v>
      </c>
      <c r="D64" s="2">
        <v>17.39</v>
      </c>
      <c r="E64" s="2">
        <v>0</v>
      </c>
      <c r="F64" s="2">
        <v>17.39</v>
      </c>
      <c r="G64" s="12"/>
      <c r="H64" s="12"/>
    </row>
    <row r="65" spans="1:8" s="15" customFormat="1">
      <c r="A65" s="10">
        <v>123222</v>
      </c>
      <c r="B65" s="1" t="s">
        <v>3830</v>
      </c>
      <c r="C65" s="3" t="s">
        <v>5</v>
      </c>
      <c r="D65" s="2">
        <v>19.64</v>
      </c>
      <c r="E65" s="2">
        <v>0</v>
      </c>
      <c r="F65" s="2">
        <v>19.64</v>
      </c>
    </row>
    <row r="66" spans="1:8" s="15" customFormat="1">
      <c r="A66" s="10">
        <v>123223</v>
      </c>
      <c r="B66" s="1" t="s">
        <v>3831</v>
      </c>
      <c r="C66" s="3" t="s">
        <v>5</v>
      </c>
      <c r="D66" s="2">
        <v>22.39</v>
      </c>
      <c r="E66" s="2">
        <v>0</v>
      </c>
      <c r="F66" s="2">
        <v>22.39</v>
      </c>
      <c r="G66" s="12"/>
      <c r="H66" s="12"/>
    </row>
    <row r="67" spans="1:8" s="15" customFormat="1">
      <c r="A67" s="10">
        <v>123224</v>
      </c>
      <c r="B67" s="1" t="s">
        <v>3832</v>
      </c>
      <c r="C67" s="3" t="s">
        <v>5</v>
      </c>
      <c r="D67" s="2">
        <v>24.39</v>
      </c>
      <c r="E67" s="2">
        <v>0</v>
      </c>
      <c r="F67" s="2">
        <v>24.39</v>
      </c>
      <c r="G67" s="12"/>
      <c r="H67" s="12"/>
    </row>
    <row r="68" spans="1:8" s="15" customFormat="1">
      <c r="A68" s="10">
        <v>123231</v>
      </c>
      <c r="B68" s="1" t="s">
        <v>3833</v>
      </c>
      <c r="C68" s="3" t="s">
        <v>5</v>
      </c>
      <c r="D68" s="2">
        <v>21.64</v>
      </c>
      <c r="E68" s="2">
        <v>0</v>
      </c>
      <c r="F68" s="2">
        <v>21.64</v>
      </c>
      <c r="G68" s="12"/>
      <c r="H68" s="12"/>
    </row>
    <row r="69" spans="1:8" s="15" customFormat="1">
      <c r="A69" s="10">
        <v>123232</v>
      </c>
      <c r="B69" s="1" t="s">
        <v>3834</v>
      </c>
      <c r="C69" s="3" t="s">
        <v>5</v>
      </c>
      <c r="D69" s="2">
        <v>23.14</v>
      </c>
      <c r="E69" s="2">
        <v>0</v>
      </c>
      <c r="F69" s="2">
        <v>23.14</v>
      </c>
      <c r="G69" s="12"/>
      <c r="H69" s="12"/>
    </row>
    <row r="70" spans="1:8" s="15" customFormat="1">
      <c r="A70" s="10">
        <v>123233</v>
      </c>
      <c r="B70" s="1" t="s">
        <v>3835</v>
      </c>
      <c r="C70" s="3" t="s">
        <v>5</v>
      </c>
      <c r="D70" s="2">
        <v>26.14</v>
      </c>
      <c r="E70" s="2">
        <v>0</v>
      </c>
      <c r="F70" s="2">
        <v>26.14</v>
      </c>
      <c r="G70" s="12"/>
      <c r="H70" s="12"/>
    </row>
    <row r="71" spans="1:8" s="15" customFormat="1">
      <c r="A71" s="10">
        <v>123234</v>
      </c>
      <c r="B71" s="1" t="s">
        <v>3836</v>
      </c>
      <c r="C71" s="3" t="s">
        <v>5</v>
      </c>
      <c r="D71" s="2">
        <v>27.64</v>
      </c>
      <c r="E71" s="2">
        <v>0</v>
      </c>
      <c r="F71" s="2">
        <v>27.64</v>
      </c>
      <c r="G71" s="12"/>
      <c r="H71" s="12"/>
    </row>
    <row r="72" spans="1:8" s="15" customFormat="1">
      <c r="A72" s="10">
        <v>123236</v>
      </c>
      <c r="B72" s="1" t="s">
        <v>3837</v>
      </c>
      <c r="C72" s="3" t="s">
        <v>5</v>
      </c>
      <c r="D72" s="2">
        <v>24.89</v>
      </c>
      <c r="E72" s="2">
        <v>0</v>
      </c>
      <c r="F72" s="2">
        <v>24.89</v>
      </c>
      <c r="G72" s="12"/>
      <c r="H72" s="12"/>
    </row>
    <row r="73" spans="1:8" s="15" customFormat="1">
      <c r="A73" s="10">
        <v>123237</v>
      </c>
      <c r="B73" s="1" t="s">
        <v>3838</v>
      </c>
      <c r="C73" s="3" t="s">
        <v>5</v>
      </c>
      <c r="D73" s="2">
        <v>26.64</v>
      </c>
      <c r="E73" s="2">
        <v>0</v>
      </c>
      <c r="F73" s="2">
        <v>26.64</v>
      </c>
      <c r="G73" s="12"/>
      <c r="H73" s="12"/>
    </row>
    <row r="74" spans="1:8" s="15" customFormat="1">
      <c r="A74" s="10">
        <v>123238</v>
      </c>
      <c r="B74" s="1" t="s">
        <v>3839</v>
      </c>
      <c r="C74" s="3" t="s">
        <v>5</v>
      </c>
      <c r="D74" s="2">
        <v>28.14</v>
      </c>
      <c r="E74" s="2">
        <v>0</v>
      </c>
      <c r="F74" s="2">
        <v>28.14</v>
      </c>
    </row>
    <row r="75" spans="1:8" s="15" customFormat="1">
      <c r="A75" s="10">
        <v>123239</v>
      </c>
      <c r="B75" s="1" t="s">
        <v>3840</v>
      </c>
      <c r="C75" s="3" t="s">
        <v>5</v>
      </c>
      <c r="D75" s="2">
        <v>29.64</v>
      </c>
      <c r="E75" s="2">
        <v>0</v>
      </c>
      <c r="F75" s="2">
        <v>29.64</v>
      </c>
      <c r="G75" s="12"/>
      <c r="H75" s="12"/>
    </row>
    <row r="76" spans="1:8" s="15" customFormat="1">
      <c r="A76" s="10">
        <v>123254</v>
      </c>
      <c r="B76" s="1" t="s">
        <v>56</v>
      </c>
      <c r="C76" s="3" t="s">
        <v>36</v>
      </c>
      <c r="D76" s="2">
        <v>142.9</v>
      </c>
      <c r="E76" s="2">
        <v>0</v>
      </c>
      <c r="F76" s="2">
        <v>142.9</v>
      </c>
      <c r="G76" s="12"/>
      <c r="H76" s="12"/>
    </row>
    <row r="77" spans="1:8" s="15" customFormat="1">
      <c r="A77" s="10">
        <v>123260</v>
      </c>
      <c r="B77" s="1" t="s">
        <v>52</v>
      </c>
      <c r="C77" s="3" t="s">
        <v>36</v>
      </c>
      <c r="D77" s="2">
        <v>171.43</v>
      </c>
      <c r="E77" s="2">
        <v>0</v>
      </c>
      <c r="F77" s="2">
        <v>171.43</v>
      </c>
      <c r="G77" s="12"/>
      <c r="H77" s="12"/>
    </row>
    <row r="78" spans="1:8" s="15" customFormat="1">
      <c r="A78" s="10">
        <v>123264</v>
      </c>
      <c r="B78" s="1" t="s">
        <v>57</v>
      </c>
      <c r="C78" s="3" t="s">
        <v>36</v>
      </c>
      <c r="D78" s="2">
        <v>199.97</v>
      </c>
      <c r="E78" s="2">
        <v>0</v>
      </c>
      <c r="F78" s="2">
        <v>199.97</v>
      </c>
      <c r="G78" s="12"/>
      <c r="H78" s="12"/>
    </row>
    <row r="79" spans="1:8" s="15" customFormat="1">
      <c r="A79" s="10">
        <v>123270</v>
      </c>
      <c r="B79" s="1" t="s">
        <v>53</v>
      </c>
      <c r="C79" s="3" t="s">
        <v>36</v>
      </c>
      <c r="D79" s="2">
        <v>232.01</v>
      </c>
      <c r="E79" s="2">
        <v>0</v>
      </c>
      <c r="F79" s="2">
        <v>232.01</v>
      </c>
      <c r="G79" s="12"/>
      <c r="H79" s="12"/>
    </row>
    <row r="80" spans="1:8" s="15" customFormat="1">
      <c r="A80" s="10">
        <v>123274</v>
      </c>
      <c r="B80" s="1" t="s">
        <v>58</v>
      </c>
      <c r="C80" s="3" t="s">
        <v>36</v>
      </c>
      <c r="D80" s="2">
        <v>285.83999999999997</v>
      </c>
      <c r="E80" s="2">
        <v>0</v>
      </c>
      <c r="F80" s="2">
        <v>285.83999999999997</v>
      </c>
      <c r="G80" s="12"/>
      <c r="H80" s="12"/>
    </row>
    <row r="81" spans="1:8" s="15" customFormat="1">
      <c r="A81" s="10">
        <v>123280</v>
      </c>
      <c r="B81" s="1" t="s">
        <v>54</v>
      </c>
      <c r="C81" s="3" t="s">
        <v>36</v>
      </c>
      <c r="D81" s="2">
        <v>339.92</v>
      </c>
      <c r="E81" s="2">
        <v>0</v>
      </c>
      <c r="F81" s="2">
        <v>339.92</v>
      </c>
      <c r="G81" s="12"/>
      <c r="H81" s="12"/>
    </row>
    <row r="82" spans="1:8" s="15" customFormat="1">
      <c r="A82" s="10">
        <v>123284</v>
      </c>
      <c r="B82" s="1" t="s">
        <v>59</v>
      </c>
      <c r="C82" s="3" t="s">
        <v>36</v>
      </c>
      <c r="D82" s="2">
        <v>359.72</v>
      </c>
      <c r="E82" s="2">
        <v>0</v>
      </c>
      <c r="F82" s="2">
        <v>359.72</v>
      </c>
      <c r="G82" s="12"/>
      <c r="H82" s="12"/>
    </row>
    <row r="83" spans="1:8" s="15" customFormat="1">
      <c r="A83" s="10">
        <v>123290</v>
      </c>
      <c r="B83" s="1" t="s">
        <v>55</v>
      </c>
      <c r="C83" s="3" t="s">
        <v>36</v>
      </c>
      <c r="D83" s="2">
        <v>438.19</v>
      </c>
      <c r="E83" s="2">
        <v>0</v>
      </c>
      <c r="F83" s="2">
        <v>438.19</v>
      </c>
      <c r="G83" s="12"/>
      <c r="H83" s="12"/>
    </row>
    <row r="84" spans="1:8" s="15" customFormat="1">
      <c r="A84" s="10">
        <v>123510</v>
      </c>
      <c r="B84" s="1" t="s">
        <v>60</v>
      </c>
      <c r="C84" s="3" t="s">
        <v>36</v>
      </c>
      <c r="D84" s="2">
        <v>185.71</v>
      </c>
      <c r="E84" s="2">
        <v>0</v>
      </c>
      <c r="F84" s="2">
        <v>185.71</v>
      </c>
      <c r="G84" s="12"/>
      <c r="H84" s="12"/>
    </row>
    <row r="85" spans="1:8" s="15" customFormat="1">
      <c r="A85" s="10">
        <v>127010</v>
      </c>
      <c r="B85" s="1" t="s">
        <v>61</v>
      </c>
      <c r="C85" s="3" t="s">
        <v>5</v>
      </c>
      <c r="D85" s="2">
        <v>9419.3799999999992</v>
      </c>
      <c r="E85" s="2">
        <v>0</v>
      </c>
      <c r="F85" s="2">
        <v>9419.3799999999992</v>
      </c>
      <c r="G85" s="12"/>
      <c r="H85" s="12"/>
    </row>
    <row r="86" spans="1:8" s="15" customFormat="1">
      <c r="A86" s="10">
        <v>127020</v>
      </c>
      <c r="B86" s="1" t="s">
        <v>62</v>
      </c>
      <c r="C86" s="3" t="s">
        <v>5</v>
      </c>
      <c r="D86" s="2">
        <v>13542.35</v>
      </c>
      <c r="E86" s="2">
        <v>0</v>
      </c>
      <c r="F86" s="2">
        <v>13542.35</v>
      </c>
      <c r="G86" s="12"/>
      <c r="H86" s="12"/>
    </row>
    <row r="87" spans="1:8" s="15" customFormat="1">
      <c r="A87" s="10">
        <v>127030</v>
      </c>
      <c r="B87" s="1" t="s">
        <v>63</v>
      </c>
      <c r="C87" s="3" t="s">
        <v>5</v>
      </c>
      <c r="D87" s="2">
        <v>13881.73</v>
      </c>
      <c r="E87" s="2">
        <v>0</v>
      </c>
      <c r="F87" s="2">
        <v>13881.73</v>
      </c>
      <c r="G87" s="12"/>
      <c r="H87" s="12"/>
    </row>
    <row r="88" spans="1:8" s="15" customFormat="1">
      <c r="A88" s="10">
        <v>127040</v>
      </c>
      <c r="B88" s="1" t="s">
        <v>64</v>
      </c>
      <c r="C88" s="3" t="s">
        <v>5</v>
      </c>
      <c r="D88" s="2">
        <v>25837.42</v>
      </c>
      <c r="E88" s="2">
        <v>0</v>
      </c>
      <c r="F88" s="2">
        <v>25837.42</v>
      </c>
      <c r="G88" s="12"/>
      <c r="H88" s="12"/>
    </row>
    <row r="89" spans="1:8" s="15" customFormat="1">
      <c r="A89" s="10">
        <v>127050</v>
      </c>
      <c r="B89" s="1" t="s">
        <v>65</v>
      </c>
      <c r="C89" s="3" t="s">
        <v>5</v>
      </c>
      <c r="D89" s="2">
        <v>39773.949999999997</v>
      </c>
      <c r="E89" s="2">
        <v>0</v>
      </c>
      <c r="F89" s="2">
        <v>39773.949999999997</v>
      </c>
      <c r="G89" s="12"/>
      <c r="H89" s="12"/>
    </row>
    <row r="90" spans="1:8" s="15" customFormat="1">
      <c r="A90" s="10">
        <v>127060</v>
      </c>
      <c r="B90" s="1" t="s">
        <v>66</v>
      </c>
      <c r="C90" s="3" t="s">
        <v>5</v>
      </c>
      <c r="D90" s="2">
        <v>16011.17</v>
      </c>
      <c r="E90" s="2">
        <v>0</v>
      </c>
      <c r="F90" s="2">
        <v>16011.17</v>
      </c>
      <c r="G90" s="12"/>
      <c r="H90" s="12"/>
    </row>
    <row r="91" spans="1:8" s="15" customFormat="1">
      <c r="A91" s="10">
        <v>127070</v>
      </c>
      <c r="B91" s="1" t="s">
        <v>67</v>
      </c>
      <c r="C91" s="3" t="s">
        <v>5</v>
      </c>
      <c r="D91" s="2">
        <v>19080.310000000001</v>
      </c>
      <c r="E91" s="2">
        <v>0</v>
      </c>
      <c r="F91" s="2">
        <v>19080.310000000001</v>
      </c>
      <c r="G91" s="12"/>
      <c r="H91" s="12"/>
    </row>
    <row r="92" spans="1:8" s="15" customFormat="1">
      <c r="A92" s="10">
        <v>127090</v>
      </c>
      <c r="B92" s="1" t="s">
        <v>3841</v>
      </c>
      <c r="C92" s="3" t="s">
        <v>5</v>
      </c>
      <c r="D92" s="2">
        <v>18967.5</v>
      </c>
      <c r="E92" s="2">
        <v>0</v>
      </c>
      <c r="F92" s="2">
        <v>18967.5</v>
      </c>
      <c r="G92" s="12"/>
      <c r="H92" s="12"/>
    </row>
    <row r="93" spans="1:8" s="15" customFormat="1">
      <c r="A93" s="10">
        <v>128010</v>
      </c>
      <c r="B93" s="1" t="s">
        <v>1951</v>
      </c>
      <c r="C93" s="3" t="s">
        <v>19</v>
      </c>
      <c r="D93" s="2">
        <v>8255</v>
      </c>
      <c r="E93" s="2">
        <v>0</v>
      </c>
      <c r="F93" s="2">
        <v>8255</v>
      </c>
      <c r="G93" s="12"/>
      <c r="H93" s="12"/>
    </row>
    <row r="94" spans="1:8" s="15" customFormat="1">
      <c r="A94" s="10">
        <v>128020</v>
      </c>
      <c r="B94" s="1" t="s">
        <v>1952</v>
      </c>
      <c r="C94" s="3" t="s">
        <v>19</v>
      </c>
      <c r="D94" s="2">
        <v>9222.5</v>
      </c>
      <c r="E94" s="2">
        <v>0</v>
      </c>
      <c r="F94" s="2">
        <v>9222.5</v>
      </c>
      <c r="G94" s="12"/>
      <c r="H94" s="12"/>
    </row>
    <row r="95" spans="1:8" s="15" customFormat="1">
      <c r="A95" s="10">
        <v>128030</v>
      </c>
      <c r="B95" s="1" t="s">
        <v>1953</v>
      </c>
      <c r="C95" s="3" t="s">
        <v>19</v>
      </c>
      <c r="D95" s="2">
        <v>10572.5</v>
      </c>
      <c r="E95" s="2">
        <v>0</v>
      </c>
      <c r="F95" s="2">
        <v>10572.5</v>
      </c>
      <c r="G95" s="12"/>
      <c r="H95" s="12"/>
    </row>
    <row r="96" spans="1:8" s="15" customFormat="1">
      <c r="A96" s="10">
        <v>128040</v>
      </c>
      <c r="B96" s="1" t="s">
        <v>68</v>
      </c>
      <c r="C96" s="3" t="s">
        <v>36</v>
      </c>
      <c r="D96" s="2">
        <v>253.76</v>
      </c>
      <c r="E96" s="2">
        <v>0</v>
      </c>
      <c r="F96" s="2">
        <v>253.76</v>
      </c>
      <c r="G96" s="12"/>
      <c r="H96" s="12"/>
    </row>
    <row r="97" spans="1:8" s="15" customFormat="1">
      <c r="A97" s="10">
        <v>128050</v>
      </c>
      <c r="B97" s="1" t="s">
        <v>69</v>
      </c>
      <c r="C97" s="3" t="s">
        <v>36</v>
      </c>
      <c r="D97" s="2">
        <v>458.87</v>
      </c>
      <c r="E97" s="2">
        <v>0</v>
      </c>
      <c r="F97" s="2">
        <v>458.87</v>
      </c>
      <c r="G97" s="12"/>
      <c r="H97" s="12"/>
    </row>
    <row r="98" spans="1:8" s="15" customFormat="1">
      <c r="A98" s="10">
        <v>128060</v>
      </c>
      <c r="B98" s="1" t="s">
        <v>70</v>
      </c>
      <c r="C98" s="3" t="s">
        <v>36</v>
      </c>
      <c r="D98" s="2">
        <v>595.29</v>
      </c>
      <c r="E98" s="2">
        <v>0</v>
      </c>
      <c r="F98" s="2">
        <v>595.29</v>
      </c>
    </row>
    <row r="99" spans="1:8" s="15" customFormat="1">
      <c r="A99" s="10">
        <v>128070</v>
      </c>
      <c r="B99" s="1" t="s">
        <v>71</v>
      </c>
      <c r="C99" s="3" t="s">
        <v>36</v>
      </c>
      <c r="D99" s="2">
        <v>675.36</v>
      </c>
      <c r="E99" s="2">
        <v>0</v>
      </c>
      <c r="F99" s="2">
        <v>675.36</v>
      </c>
      <c r="G99" s="12"/>
      <c r="H99" s="12"/>
    </row>
    <row r="100" spans="1:8" s="15" customFormat="1">
      <c r="A100" s="10">
        <v>128080</v>
      </c>
      <c r="B100" s="1" t="s">
        <v>72</v>
      </c>
      <c r="C100" s="3" t="s">
        <v>36</v>
      </c>
      <c r="D100" s="2">
        <v>785.02</v>
      </c>
      <c r="E100" s="2">
        <v>0</v>
      </c>
      <c r="F100" s="2">
        <v>785.02</v>
      </c>
      <c r="G100" s="12"/>
      <c r="H100" s="12"/>
    </row>
    <row r="101" spans="1:8" s="15" customFormat="1">
      <c r="A101" s="10">
        <v>128090</v>
      </c>
      <c r="B101" s="1" t="s">
        <v>73</v>
      </c>
      <c r="C101" s="3" t="s">
        <v>36</v>
      </c>
      <c r="D101" s="2">
        <v>865.69</v>
      </c>
      <c r="E101" s="2">
        <v>0</v>
      </c>
      <c r="F101" s="2">
        <v>865.69</v>
      </c>
      <c r="G101" s="12"/>
      <c r="H101" s="12"/>
    </row>
    <row r="102" spans="1:8" s="15" customFormat="1">
      <c r="A102" s="10">
        <v>128100</v>
      </c>
      <c r="B102" s="1" t="s">
        <v>74</v>
      </c>
      <c r="C102" s="3" t="s">
        <v>36</v>
      </c>
      <c r="D102" s="2">
        <v>961.02</v>
      </c>
      <c r="E102" s="2">
        <v>0</v>
      </c>
      <c r="F102" s="2">
        <v>961.02</v>
      </c>
      <c r="G102" s="12"/>
      <c r="H102" s="12"/>
    </row>
    <row r="103" spans="1:8" s="15" customFormat="1">
      <c r="A103" s="10">
        <v>128110</v>
      </c>
      <c r="B103" s="1" t="s">
        <v>75</v>
      </c>
      <c r="C103" s="3" t="s">
        <v>36</v>
      </c>
      <c r="D103" s="2">
        <v>1544.77</v>
      </c>
      <c r="E103" s="2">
        <v>0</v>
      </c>
      <c r="F103" s="2">
        <v>1544.77</v>
      </c>
      <c r="G103" s="12"/>
      <c r="H103" s="12"/>
    </row>
    <row r="104" spans="1:8" s="15" customFormat="1">
      <c r="A104" s="10">
        <v>128120</v>
      </c>
      <c r="B104" s="1" t="s">
        <v>76</v>
      </c>
      <c r="C104" s="3" t="s">
        <v>36</v>
      </c>
      <c r="D104" s="2">
        <v>2283.37</v>
      </c>
      <c r="E104" s="2">
        <v>0</v>
      </c>
      <c r="F104" s="2">
        <v>2283.37</v>
      </c>
      <c r="G104" s="12"/>
      <c r="H104" s="12"/>
    </row>
    <row r="105" spans="1:8" s="15" customFormat="1">
      <c r="A105" s="10">
        <v>128130</v>
      </c>
      <c r="B105" s="1" t="s">
        <v>77</v>
      </c>
      <c r="C105" s="3" t="s">
        <v>36</v>
      </c>
      <c r="D105" s="2">
        <v>1260</v>
      </c>
      <c r="E105" s="2">
        <v>0</v>
      </c>
      <c r="F105" s="2">
        <v>1260</v>
      </c>
      <c r="G105" s="12"/>
      <c r="H105" s="12"/>
    </row>
    <row r="106" spans="1:8" s="15" customFormat="1">
      <c r="A106" s="10">
        <v>128140</v>
      </c>
      <c r="B106" s="1" t="s">
        <v>78</v>
      </c>
      <c r="C106" s="3" t="s">
        <v>36</v>
      </c>
      <c r="D106" s="2">
        <v>1007.5</v>
      </c>
      <c r="E106" s="2">
        <v>0</v>
      </c>
      <c r="F106" s="2">
        <v>1007.5</v>
      </c>
    </row>
    <row r="107" spans="1:8" s="15" customFormat="1">
      <c r="A107" s="10">
        <v>128150</v>
      </c>
      <c r="B107" s="1" t="s">
        <v>79</v>
      </c>
      <c r="C107" s="3" t="s">
        <v>36</v>
      </c>
      <c r="D107" s="2">
        <v>3484.67</v>
      </c>
      <c r="E107" s="2">
        <v>0</v>
      </c>
      <c r="F107" s="2">
        <v>3484.67</v>
      </c>
      <c r="G107" s="12"/>
      <c r="H107" s="12"/>
    </row>
    <row r="108" spans="1:8" s="15" customFormat="1">
      <c r="A108" s="10">
        <v>128160</v>
      </c>
      <c r="B108" s="1" t="s">
        <v>80</v>
      </c>
      <c r="C108" s="3" t="s">
        <v>36</v>
      </c>
      <c r="D108" s="2">
        <v>361.25</v>
      </c>
      <c r="E108" s="2">
        <v>0</v>
      </c>
      <c r="F108" s="2">
        <v>361.25</v>
      </c>
      <c r="G108" s="12"/>
      <c r="H108" s="12"/>
    </row>
    <row r="109" spans="1:8" s="15" customFormat="1">
      <c r="A109" s="10">
        <v>128170</v>
      </c>
      <c r="B109" s="1" t="s">
        <v>81</v>
      </c>
      <c r="C109" s="3" t="s">
        <v>36</v>
      </c>
      <c r="D109" s="2">
        <v>578.25</v>
      </c>
      <c r="E109" s="2">
        <v>0</v>
      </c>
      <c r="F109" s="2">
        <v>578.25</v>
      </c>
      <c r="G109" s="12"/>
      <c r="H109" s="12"/>
    </row>
    <row r="110" spans="1:8" s="15" customFormat="1">
      <c r="A110" s="10">
        <v>128180</v>
      </c>
      <c r="B110" s="1" t="s">
        <v>82</v>
      </c>
      <c r="C110" s="3" t="s">
        <v>36</v>
      </c>
      <c r="D110" s="2">
        <v>852.5</v>
      </c>
      <c r="E110" s="2">
        <v>0</v>
      </c>
      <c r="F110" s="2">
        <v>852.5</v>
      </c>
      <c r="G110" s="12"/>
      <c r="H110" s="12"/>
    </row>
    <row r="111" spans="1:8" s="15" customFormat="1">
      <c r="A111" s="10">
        <v>128190</v>
      </c>
      <c r="B111" s="1" t="s">
        <v>83</v>
      </c>
      <c r="C111" s="3" t="s">
        <v>36</v>
      </c>
      <c r="D111" s="2">
        <v>309.64</v>
      </c>
      <c r="E111" s="2">
        <v>0</v>
      </c>
      <c r="F111" s="2">
        <v>309.64</v>
      </c>
      <c r="G111" s="12"/>
      <c r="H111" s="12"/>
    </row>
    <row r="112" spans="1:8" s="15" customFormat="1">
      <c r="A112" s="10">
        <v>128200</v>
      </c>
      <c r="B112" s="1" t="s">
        <v>84</v>
      </c>
      <c r="C112" s="3" t="s">
        <v>36</v>
      </c>
      <c r="D112" s="2">
        <v>365.94</v>
      </c>
      <c r="E112" s="2">
        <v>0</v>
      </c>
      <c r="F112" s="2">
        <v>365.94</v>
      </c>
      <c r="G112" s="12"/>
      <c r="H112" s="12"/>
    </row>
    <row r="113" spans="1:8" s="15" customFormat="1">
      <c r="A113" s="10">
        <v>128210</v>
      </c>
      <c r="B113" s="1" t="s">
        <v>85</v>
      </c>
      <c r="C113" s="3" t="s">
        <v>36</v>
      </c>
      <c r="D113" s="2">
        <v>743.3</v>
      </c>
      <c r="E113" s="2">
        <v>0</v>
      </c>
      <c r="F113" s="2">
        <v>743.3</v>
      </c>
      <c r="G113" s="12"/>
      <c r="H113" s="12"/>
    </row>
    <row r="114" spans="1:8" s="15" customFormat="1">
      <c r="A114" s="10">
        <v>128220</v>
      </c>
      <c r="B114" s="1" t="s">
        <v>86</v>
      </c>
      <c r="C114" s="3" t="s">
        <v>36</v>
      </c>
      <c r="D114" s="2">
        <v>1142.33</v>
      </c>
      <c r="E114" s="2">
        <v>0</v>
      </c>
      <c r="F114" s="2">
        <v>1142.33</v>
      </c>
      <c r="G114" s="12"/>
      <c r="H114" s="12"/>
    </row>
    <row r="115" spans="1:8" s="15" customFormat="1">
      <c r="A115" s="10">
        <v>128230</v>
      </c>
      <c r="B115" s="1" t="s">
        <v>87</v>
      </c>
      <c r="C115" s="3" t="s">
        <v>36</v>
      </c>
      <c r="D115" s="2">
        <v>1701.25</v>
      </c>
      <c r="E115" s="2">
        <v>0</v>
      </c>
      <c r="F115" s="2">
        <v>1701.25</v>
      </c>
      <c r="G115" s="12"/>
      <c r="H115" s="12"/>
    </row>
    <row r="116" spans="1:8" s="15" customFormat="1">
      <c r="A116" s="10">
        <v>128240</v>
      </c>
      <c r="B116" s="1" t="s">
        <v>88</v>
      </c>
      <c r="C116" s="3" t="s">
        <v>36</v>
      </c>
      <c r="D116" s="2">
        <v>2447.02</v>
      </c>
      <c r="E116" s="2">
        <v>0</v>
      </c>
      <c r="F116" s="2">
        <v>2447.02</v>
      </c>
      <c r="G116" s="12"/>
      <c r="H116" s="12"/>
    </row>
    <row r="117" spans="1:8" s="15" customFormat="1">
      <c r="A117" s="10">
        <v>128250</v>
      </c>
      <c r="B117" s="1" t="s">
        <v>89</v>
      </c>
      <c r="C117" s="3" t="s">
        <v>36</v>
      </c>
      <c r="D117" s="2">
        <v>382.98</v>
      </c>
      <c r="E117" s="2">
        <v>0</v>
      </c>
      <c r="F117" s="2">
        <v>382.98</v>
      </c>
      <c r="G117" s="12"/>
      <c r="H117" s="12"/>
    </row>
    <row r="118" spans="1:8" s="15" customFormat="1">
      <c r="A118" s="10">
        <v>128260</v>
      </c>
      <c r="B118" s="1" t="s">
        <v>90</v>
      </c>
      <c r="C118" s="3" t="s">
        <v>36</v>
      </c>
      <c r="D118" s="2">
        <v>292.23</v>
      </c>
      <c r="E118" s="2">
        <v>0</v>
      </c>
      <c r="F118" s="2">
        <v>292.23</v>
      </c>
      <c r="G118" s="12"/>
      <c r="H118" s="12"/>
    </row>
    <row r="119" spans="1:8" s="15" customFormat="1">
      <c r="A119" s="10">
        <v>128270</v>
      </c>
      <c r="B119" s="1" t="s">
        <v>91</v>
      </c>
      <c r="C119" s="3" t="s">
        <v>36</v>
      </c>
      <c r="D119" s="2">
        <v>645.92999999999995</v>
      </c>
      <c r="E119" s="2">
        <v>0</v>
      </c>
      <c r="F119" s="2">
        <v>645.92999999999995</v>
      </c>
      <c r="G119" s="12"/>
      <c r="H119" s="12"/>
    </row>
    <row r="120" spans="1:8" s="15" customFormat="1">
      <c r="A120" s="10">
        <v>128280</v>
      </c>
      <c r="B120" s="1" t="s">
        <v>92</v>
      </c>
      <c r="C120" s="3" t="s">
        <v>36</v>
      </c>
      <c r="D120" s="2">
        <v>462.5</v>
      </c>
      <c r="E120" s="2">
        <v>0</v>
      </c>
      <c r="F120" s="2">
        <v>462.5</v>
      </c>
      <c r="G120" s="12"/>
      <c r="H120" s="12"/>
    </row>
    <row r="121" spans="1:8" s="15" customFormat="1">
      <c r="A121" s="10">
        <v>128290</v>
      </c>
      <c r="B121" s="1" t="s">
        <v>93</v>
      </c>
      <c r="C121" s="3" t="s">
        <v>36</v>
      </c>
      <c r="D121" s="2">
        <v>346.75</v>
      </c>
      <c r="E121" s="2">
        <v>0</v>
      </c>
      <c r="F121" s="2">
        <v>346.75</v>
      </c>
      <c r="G121" s="12"/>
      <c r="H121" s="12"/>
    </row>
    <row r="122" spans="1:8" s="15" customFormat="1">
      <c r="A122" s="10">
        <v>128300</v>
      </c>
      <c r="B122" s="1" t="s">
        <v>94</v>
      </c>
      <c r="C122" s="3" t="s">
        <v>36</v>
      </c>
      <c r="D122" s="2">
        <v>574.9</v>
      </c>
      <c r="E122" s="2">
        <v>0</v>
      </c>
      <c r="F122" s="2">
        <v>574.9</v>
      </c>
      <c r="G122" s="12"/>
      <c r="H122" s="12"/>
    </row>
    <row r="123" spans="1:8" s="15" customFormat="1">
      <c r="A123" s="10">
        <v>128310</v>
      </c>
      <c r="B123" s="1" t="s">
        <v>95</v>
      </c>
      <c r="C123" s="3" t="s">
        <v>36</v>
      </c>
      <c r="D123" s="2">
        <v>1262.5</v>
      </c>
      <c r="E123" s="2">
        <v>0</v>
      </c>
      <c r="F123" s="2">
        <v>1262.5</v>
      </c>
      <c r="G123" s="12"/>
      <c r="H123" s="12"/>
    </row>
    <row r="124" spans="1:8" s="15" customFormat="1">
      <c r="A124" s="10">
        <v>128320</v>
      </c>
      <c r="B124" s="1" t="s">
        <v>96</v>
      </c>
      <c r="C124" s="3" t="s">
        <v>36</v>
      </c>
      <c r="D124" s="2">
        <v>608.86</v>
      </c>
      <c r="E124" s="2">
        <v>0</v>
      </c>
      <c r="F124" s="2">
        <v>608.86</v>
      </c>
      <c r="G124" s="12"/>
      <c r="H124" s="12"/>
    </row>
    <row r="125" spans="1:8" s="15" customFormat="1">
      <c r="A125" s="10">
        <v>128330</v>
      </c>
      <c r="B125" s="1" t="s">
        <v>97</v>
      </c>
      <c r="C125" s="3" t="s">
        <v>36</v>
      </c>
      <c r="D125" s="2">
        <v>1324.67</v>
      </c>
      <c r="E125" s="2">
        <v>0</v>
      </c>
      <c r="F125" s="2">
        <v>1324.67</v>
      </c>
      <c r="G125" s="12"/>
      <c r="H125" s="12"/>
    </row>
    <row r="126" spans="1:8" s="15" customFormat="1">
      <c r="A126" s="10">
        <v>128340</v>
      </c>
      <c r="B126" s="1" t="s">
        <v>98</v>
      </c>
      <c r="C126" s="3" t="s">
        <v>36</v>
      </c>
      <c r="D126" s="2">
        <v>1766.98</v>
      </c>
      <c r="E126" s="2">
        <v>0</v>
      </c>
      <c r="F126" s="2">
        <v>1766.98</v>
      </c>
      <c r="G126" s="12"/>
      <c r="H126" s="12"/>
    </row>
    <row r="127" spans="1:8" s="15" customFormat="1">
      <c r="A127" s="10">
        <v>128350</v>
      </c>
      <c r="B127" s="1" t="s">
        <v>99</v>
      </c>
      <c r="C127" s="3" t="s">
        <v>36</v>
      </c>
      <c r="D127" s="2">
        <v>700.06</v>
      </c>
      <c r="E127" s="2">
        <v>0</v>
      </c>
      <c r="F127" s="2">
        <v>700.06</v>
      </c>
      <c r="G127" s="12"/>
      <c r="H127" s="12"/>
    </row>
    <row r="128" spans="1:8" s="15" customFormat="1">
      <c r="A128" s="10">
        <v>128360</v>
      </c>
      <c r="B128" s="1" t="s">
        <v>100</v>
      </c>
      <c r="C128" s="3" t="s">
        <v>36</v>
      </c>
      <c r="D128" s="2">
        <v>747</v>
      </c>
      <c r="E128" s="2">
        <v>0</v>
      </c>
      <c r="F128" s="2">
        <v>747</v>
      </c>
      <c r="G128" s="12"/>
      <c r="H128" s="12"/>
    </row>
    <row r="129" spans="1:8" s="15" customFormat="1">
      <c r="A129" s="10">
        <v>128370</v>
      </c>
      <c r="B129" s="1" t="s">
        <v>101</v>
      </c>
      <c r="C129" s="3" t="s">
        <v>36</v>
      </c>
      <c r="D129" s="2">
        <v>921.75</v>
      </c>
      <c r="E129" s="2">
        <v>0</v>
      </c>
      <c r="F129" s="2">
        <v>921.75</v>
      </c>
      <c r="G129" s="12"/>
      <c r="H129" s="12"/>
    </row>
    <row r="130" spans="1:8" s="15" customFormat="1">
      <c r="A130" s="10">
        <v>128380</v>
      </c>
      <c r="B130" s="1" t="s">
        <v>102</v>
      </c>
      <c r="C130" s="3" t="s">
        <v>36</v>
      </c>
      <c r="D130" s="2">
        <v>1291.33</v>
      </c>
      <c r="E130" s="2">
        <v>0</v>
      </c>
      <c r="F130" s="2">
        <v>1291.33</v>
      </c>
      <c r="G130" s="12"/>
      <c r="H130" s="12"/>
    </row>
    <row r="131" spans="1:8" s="15" customFormat="1">
      <c r="A131" s="10">
        <v>128390</v>
      </c>
      <c r="B131" s="1" t="s">
        <v>103</v>
      </c>
      <c r="C131" s="3" t="s">
        <v>36</v>
      </c>
      <c r="D131" s="2">
        <v>336.25</v>
      </c>
      <c r="E131" s="2">
        <v>0</v>
      </c>
      <c r="F131" s="2">
        <v>336.25</v>
      </c>
      <c r="G131" s="12"/>
      <c r="H131" s="12"/>
    </row>
    <row r="132" spans="1:8" s="15" customFormat="1">
      <c r="A132" s="10">
        <v>128400</v>
      </c>
      <c r="B132" s="1" t="s">
        <v>104</v>
      </c>
      <c r="C132" s="3" t="s">
        <v>36</v>
      </c>
      <c r="D132" s="2">
        <v>664.22</v>
      </c>
      <c r="E132" s="2">
        <v>0</v>
      </c>
      <c r="F132" s="2">
        <v>664.22</v>
      </c>
      <c r="G132" s="12"/>
      <c r="H132" s="12"/>
    </row>
    <row r="133" spans="1:8" s="15" customFormat="1">
      <c r="A133" s="10">
        <v>128410</v>
      </c>
      <c r="B133" s="1" t="s">
        <v>105</v>
      </c>
      <c r="C133" s="3" t="s">
        <v>36</v>
      </c>
      <c r="D133" s="2">
        <v>729.13</v>
      </c>
      <c r="E133" s="2">
        <v>0</v>
      </c>
      <c r="F133" s="2">
        <v>729.13</v>
      </c>
    </row>
    <row r="134" spans="1:8" s="15" customFormat="1">
      <c r="A134" s="10">
        <v>128420</v>
      </c>
      <c r="B134" s="1" t="s">
        <v>106</v>
      </c>
      <c r="C134" s="3" t="s">
        <v>36</v>
      </c>
      <c r="D134" s="2">
        <v>857</v>
      </c>
      <c r="E134" s="2">
        <v>0</v>
      </c>
      <c r="F134" s="2">
        <v>857</v>
      </c>
      <c r="G134" s="12"/>
      <c r="H134" s="12"/>
    </row>
    <row r="135" spans="1:8" s="15" customFormat="1">
      <c r="A135" s="10">
        <v>128430</v>
      </c>
      <c r="B135" s="1" t="s">
        <v>107</v>
      </c>
      <c r="C135" s="3" t="s">
        <v>36</v>
      </c>
      <c r="D135" s="2">
        <v>1389.67</v>
      </c>
      <c r="E135" s="2">
        <v>0</v>
      </c>
      <c r="F135" s="2">
        <v>1389.67</v>
      </c>
      <c r="G135" s="12"/>
      <c r="H135" s="12"/>
    </row>
    <row r="136" spans="1:8" s="15" customFormat="1">
      <c r="A136" s="10">
        <v>128440</v>
      </c>
      <c r="B136" s="1" t="s">
        <v>108</v>
      </c>
      <c r="C136" s="3" t="s">
        <v>36</v>
      </c>
      <c r="D136" s="2">
        <v>610.20000000000005</v>
      </c>
      <c r="E136" s="2">
        <v>0</v>
      </c>
      <c r="F136" s="2">
        <v>610.20000000000005</v>
      </c>
      <c r="G136" s="12"/>
      <c r="H136" s="12"/>
    </row>
    <row r="137" spans="1:8" s="15" customFormat="1">
      <c r="A137" s="10">
        <v>128450</v>
      </c>
      <c r="B137" s="1" t="s">
        <v>3842</v>
      </c>
      <c r="C137" s="3" t="s">
        <v>109</v>
      </c>
      <c r="D137" s="2">
        <v>1912.08</v>
      </c>
      <c r="E137" s="2">
        <v>0</v>
      </c>
      <c r="F137" s="2">
        <v>1912.08</v>
      </c>
      <c r="G137" s="12"/>
      <c r="H137" s="12"/>
    </row>
    <row r="138" spans="1:8" s="15" customFormat="1">
      <c r="A138" s="10">
        <v>128460</v>
      </c>
      <c r="B138" s="1" t="s">
        <v>3843</v>
      </c>
      <c r="C138" s="3" t="s">
        <v>109</v>
      </c>
      <c r="D138" s="2">
        <v>1553.75</v>
      </c>
      <c r="E138" s="2">
        <v>0</v>
      </c>
      <c r="F138" s="2">
        <v>1553.75</v>
      </c>
      <c r="G138" s="12"/>
      <c r="H138" s="12"/>
    </row>
    <row r="139" spans="1:8" s="15" customFormat="1">
      <c r="A139" s="10">
        <v>128470</v>
      </c>
      <c r="B139" s="1" t="s">
        <v>3844</v>
      </c>
      <c r="C139" s="3" t="s">
        <v>36</v>
      </c>
      <c r="D139" s="2">
        <v>78.650000000000006</v>
      </c>
      <c r="E139" s="2">
        <v>0</v>
      </c>
      <c r="F139" s="2">
        <v>78.650000000000006</v>
      </c>
      <c r="G139" s="12"/>
      <c r="H139" s="12"/>
    </row>
    <row r="140" spans="1:8" s="15" customFormat="1">
      <c r="A140" s="10">
        <v>128480</v>
      </c>
      <c r="B140" s="1" t="s">
        <v>3845</v>
      </c>
      <c r="C140" s="3" t="s">
        <v>36</v>
      </c>
      <c r="D140" s="2">
        <v>161.6</v>
      </c>
      <c r="E140" s="2">
        <v>0</v>
      </c>
      <c r="F140" s="2">
        <v>161.6</v>
      </c>
      <c r="G140" s="12"/>
      <c r="H140" s="12"/>
    </row>
    <row r="141" spans="1:8" s="15" customFormat="1">
      <c r="A141" s="10">
        <v>128490</v>
      </c>
      <c r="B141" s="1" t="s">
        <v>1954</v>
      </c>
      <c r="C141" s="3" t="s">
        <v>19</v>
      </c>
      <c r="D141" s="2">
        <v>5812.53</v>
      </c>
      <c r="E141" s="2">
        <v>0</v>
      </c>
      <c r="F141" s="2">
        <v>5812.53</v>
      </c>
    </row>
    <row r="142" spans="1:8" s="15" customFormat="1">
      <c r="A142" s="10">
        <v>128500</v>
      </c>
      <c r="B142" s="1" t="s">
        <v>110</v>
      </c>
      <c r="C142" s="3" t="s">
        <v>111</v>
      </c>
      <c r="D142" s="2">
        <v>738.86</v>
      </c>
      <c r="E142" s="2">
        <v>0</v>
      </c>
      <c r="F142" s="2">
        <v>738.86</v>
      </c>
      <c r="G142" s="12"/>
      <c r="H142" s="12"/>
    </row>
    <row r="143" spans="1:8" s="15" customFormat="1">
      <c r="A143" s="10">
        <v>128510</v>
      </c>
      <c r="B143" s="1" t="s">
        <v>112</v>
      </c>
      <c r="C143" s="3" t="s">
        <v>111</v>
      </c>
      <c r="D143" s="2">
        <v>203.75</v>
      </c>
      <c r="E143" s="2">
        <v>0</v>
      </c>
      <c r="F143" s="2">
        <v>203.75</v>
      </c>
      <c r="G143" s="12"/>
      <c r="H143" s="12"/>
    </row>
    <row r="144" spans="1:8" s="15" customFormat="1">
      <c r="A144" s="10">
        <v>128520</v>
      </c>
      <c r="B144" s="1" t="s">
        <v>113</v>
      </c>
      <c r="C144" s="3" t="s">
        <v>111</v>
      </c>
      <c r="D144" s="2">
        <v>203.75</v>
      </c>
      <c r="E144" s="2">
        <v>0</v>
      </c>
      <c r="F144" s="2">
        <v>203.75</v>
      </c>
      <c r="G144" s="12"/>
      <c r="H144" s="12"/>
    </row>
    <row r="145" spans="1:8" s="15" customFormat="1">
      <c r="A145" s="10">
        <v>128530</v>
      </c>
      <c r="B145" s="1" t="s">
        <v>114</v>
      </c>
      <c r="C145" s="3" t="s">
        <v>111</v>
      </c>
      <c r="D145" s="2">
        <v>203.75</v>
      </c>
      <c r="E145" s="2">
        <v>0</v>
      </c>
      <c r="F145" s="2">
        <v>203.75</v>
      </c>
      <c r="G145" s="12"/>
      <c r="H145" s="12"/>
    </row>
    <row r="146" spans="1:8" s="15" customFormat="1">
      <c r="A146" s="10">
        <v>128540</v>
      </c>
      <c r="B146" s="1" t="s">
        <v>115</v>
      </c>
      <c r="C146" s="3" t="s">
        <v>5</v>
      </c>
      <c r="D146" s="2">
        <v>865</v>
      </c>
      <c r="E146" s="2">
        <v>0</v>
      </c>
      <c r="F146" s="2">
        <v>865</v>
      </c>
      <c r="G146" s="12"/>
      <c r="H146" s="12"/>
    </row>
    <row r="147" spans="1:8" s="15" customFormat="1">
      <c r="A147" s="10">
        <v>128550</v>
      </c>
      <c r="B147" s="1" t="s">
        <v>116</v>
      </c>
      <c r="C147" s="3" t="s">
        <v>117</v>
      </c>
      <c r="D147" s="2">
        <v>4473.75</v>
      </c>
      <c r="E147" s="2">
        <v>0</v>
      </c>
      <c r="F147" s="2">
        <v>4473.75</v>
      </c>
      <c r="G147" s="12"/>
      <c r="H147" s="12"/>
    </row>
    <row r="148" spans="1:8" s="15" customFormat="1">
      <c r="A148" s="10">
        <v>128560</v>
      </c>
      <c r="B148" s="1" t="s">
        <v>118</v>
      </c>
      <c r="C148" s="3" t="s">
        <v>5</v>
      </c>
      <c r="D148" s="2">
        <v>250</v>
      </c>
      <c r="E148" s="2">
        <v>0</v>
      </c>
      <c r="F148" s="2">
        <v>250</v>
      </c>
      <c r="G148" s="12"/>
      <c r="H148" s="12"/>
    </row>
    <row r="149" spans="1:8" s="15" customFormat="1">
      <c r="A149" s="10">
        <v>128570</v>
      </c>
      <c r="B149" s="1" t="s">
        <v>119</v>
      </c>
      <c r="C149" s="3" t="s">
        <v>109</v>
      </c>
      <c r="D149" s="2">
        <v>2791.4</v>
      </c>
      <c r="E149" s="2">
        <v>0</v>
      </c>
      <c r="F149" s="2">
        <v>2791.4</v>
      </c>
      <c r="G149" s="12"/>
      <c r="H149" s="12"/>
    </row>
    <row r="150" spans="1:8" s="15" customFormat="1">
      <c r="A150" s="10">
        <v>128580</v>
      </c>
      <c r="B150" s="1" t="s">
        <v>120</v>
      </c>
      <c r="C150" s="3" t="s">
        <v>5</v>
      </c>
      <c r="D150" s="2">
        <v>554.47</v>
      </c>
      <c r="E150" s="2">
        <v>323.01</v>
      </c>
      <c r="F150" s="2">
        <v>877.48</v>
      </c>
      <c r="G150" s="12"/>
      <c r="H150" s="12"/>
    </row>
    <row r="151" spans="1:8" s="15" customFormat="1">
      <c r="A151" s="10">
        <v>128590</v>
      </c>
      <c r="B151" s="1" t="s">
        <v>121</v>
      </c>
      <c r="C151" s="3" t="s">
        <v>5</v>
      </c>
      <c r="D151" s="2">
        <v>302.5</v>
      </c>
      <c r="E151" s="2">
        <v>0</v>
      </c>
      <c r="F151" s="2">
        <v>302.5</v>
      </c>
      <c r="G151" s="12"/>
      <c r="H151" s="12"/>
    </row>
    <row r="152" spans="1:8" s="15" customFormat="1">
      <c r="A152" s="10">
        <v>128600</v>
      </c>
      <c r="B152" s="1" t="s">
        <v>3846</v>
      </c>
      <c r="C152" s="3" t="s">
        <v>5</v>
      </c>
      <c r="D152" s="2">
        <v>5155</v>
      </c>
      <c r="E152" s="2">
        <v>0</v>
      </c>
      <c r="F152" s="2">
        <v>5155</v>
      </c>
      <c r="G152" s="12"/>
      <c r="H152" s="12"/>
    </row>
    <row r="153" spans="1:8" s="15" customFormat="1">
      <c r="A153" s="10">
        <v>128610</v>
      </c>
      <c r="B153" s="1" t="s">
        <v>122</v>
      </c>
      <c r="C153" s="3" t="s">
        <v>5</v>
      </c>
      <c r="D153" s="2">
        <v>3250</v>
      </c>
      <c r="E153" s="2">
        <v>0</v>
      </c>
      <c r="F153" s="2">
        <v>3250</v>
      </c>
      <c r="G153" s="12"/>
      <c r="H153" s="12"/>
    </row>
    <row r="154" spans="1:8" s="15" customFormat="1">
      <c r="A154" s="10">
        <v>128620</v>
      </c>
      <c r="B154" s="1" t="s">
        <v>123</v>
      </c>
      <c r="C154" s="3" t="s">
        <v>5</v>
      </c>
      <c r="D154" s="2">
        <v>3380</v>
      </c>
      <c r="E154" s="2">
        <v>0</v>
      </c>
      <c r="F154" s="2">
        <v>3380</v>
      </c>
      <c r="G154" s="12"/>
      <c r="H154" s="12"/>
    </row>
    <row r="155" spans="1:8" s="15" customFormat="1">
      <c r="A155" s="10">
        <v>201020</v>
      </c>
      <c r="B155" s="1" t="s">
        <v>124</v>
      </c>
      <c r="C155" s="3" t="s">
        <v>20</v>
      </c>
      <c r="D155" s="2">
        <v>184.24</v>
      </c>
      <c r="E155" s="2">
        <v>73.900000000000006</v>
      </c>
      <c r="F155" s="2">
        <v>258.14</v>
      </c>
      <c r="G155" s="12"/>
      <c r="H155" s="12"/>
    </row>
    <row r="156" spans="1:8" s="15" customFormat="1">
      <c r="A156" s="10">
        <v>201170</v>
      </c>
      <c r="B156" s="1" t="s">
        <v>125</v>
      </c>
      <c r="C156" s="3" t="s">
        <v>20</v>
      </c>
      <c r="D156" s="2">
        <v>325.64</v>
      </c>
      <c r="E156" s="2">
        <v>198.88</v>
      </c>
      <c r="F156" s="2">
        <v>524.52</v>
      </c>
      <c r="G156" s="12"/>
      <c r="H156" s="12"/>
    </row>
    <row r="157" spans="1:8" s="15" customFormat="1">
      <c r="A157" s="10">
        <v>201180</v>
      </c>
      <c r="B157" s="1" t="s">
        <v>126</v>
      </c>
      <c r="C157" s="3" t="s">
        <v>127</v>
      </c>
      <c r="D157" s="2">
        <v>500</v>
      </c>
      <c r="E157" s="2">
        <v>0</v>
      </c>
      <c r="F157" s="2">
        <v>500</v>
      </c>
      <c r="G157" s="12"/>
      <c r="H157" s="12"/>
    </row>
    <row r="158" spans="1:8" s="15" customFormat="1">
      <c r="A158" s="10">
        <v>201200</v>
      </c>
      <c r="B158" s="1" t="s">
        <v>128</v>
      </c>
      <c r="C158" s="3" t="s">
        <v>20</v>
      </c>
      <c r="D158" s="2">
        <v>8.23</v>
      </c>
      <c r="E158" s="2">
        <v>4.42</v>
      </c>
      <c r="F158" s="2">
        <v>12.65</v>
      </c>
      <c r="G158" s="12"/>
      <c r="H158" s="12"/>
    </row>
    <row r="159" spans="1:8" s="15" customFormat="1">
      <c r="A159" s="10">
        <v>202120</v>
      </c>
      <c r="B159" s="1" t="s">
        <v>129</v>
      </c>
      <c r="C159" s="3" t="s">
        <v>127</v>
      </c>
      <c r="D159" s="2">
        <v>263.33</v>
      </c>
      <c r="E159" s="2">
        <v>50.06</v>
      </c>
      <c r="F159" s="2">
        <v>313.39</v>
      </c>
      <c r="G159" s="12"/>
      <c r="H159" s="12"/>
    </row>
    <row r="160" spans="1:8" s="15" customFormat="1">
      <c r="A160" s="10">
        <v>202130</v>
      </c>
      <c r="B160" s="1" t="s">
        <v>130</v>
      </c>
      <c r="C160" s="3" t="s">
        <v>127</v>
      </c>
      <c r="D160" s="2">
        <v>456.67</v>
      </c>
      <c r="E160" s="2">
        <v>85</v>
      </c>
      <c r="F160" s="2">
        <v>541.66999999999996</v>
      </c>
      <c r="G160" s="12"/>
      <c r="H160" s="12"/>
    </row>
    <row r="161" spans="1:8" s="15" customFormat="1">
      <c r="A161" s="10">
        <v>202140</v>
      </c>
      <c r="B161" s="1" t="s">
        <v>131</v>
      </c>
      <c r="C161" s="3" t="s">
        <v>127</v>
      </c>
      <c r="D161" s="2">
        <v>423.33</v>
      </c>
      <c r="E161" s="2">
        <v>85</v>
      </c>
      <c r="F161" s="2">
        <v>508.33</v>
      </c>
      <c r="G161" s="12"/>
      <c r="H161" s="12"/>
    </row>
    <row r="162" spans="1:8" s="15" customFormat="1">
      <c r="A162" s="10">
        <v>202150</v>
      </c>
      <c r="B162" s="1" t="s">
        <v>132</v>
      </c>
      <c r="C162" s="3" t="s">
        <v>127</v>
      </c>
      <c r="D162" s="2">
        <v>250</v>
      </c>
      <c r="E162" s="2">
        <v>50.06</v>
      </c>
      <c r="F162" s="2">
        <v>300.06</v>
      </c>
      <c r="G162" s="12"/>
      <c r="H162" s="12"/>
    </row>
    <row r="163" spans="1:8" s="15" customFormat="1">
      <c r="A163" s="10">
        <v>202160</v>
      </c>
      <c r="B163" s="1" t="s">
        <v>133</v>
      </c>
      <c r="C163" s="3" t="s">
        <v>127</v>
      </c>
      <c r="D163" s="2">
        <v>175</v>
      </c>
      <c r="E163" s="2">
        <v>16.690000000000001</v>
      </c>
      <c r="F163" s="2">
        <v>191.69</v>
      </c>
      <c r="G163" s="12"/>
      <c r="H163" s="12"/>
    </row>
    <row r="164" spans="1:8" s="15" customFormat="1">
      <c r="A164" s="10">
        <v>203030</v>
      </c>
      <c r="B164" s="1" t="s">
        <v>134</v>
      </c>
      <c r="C164" s="3" t="s">
        <v>20</v>
      </c>
      <c r="D164" s="2">
        <v>0.41</v>
      </c>
      <c r="E164" s="2">
        <v>1.26</v>
      </c>
      <c r="F164" s="2">
        <v>1.67</v>
      </c>
      <c r="G164" s="12"/>
      <c r="H164" s="12"/>
    </row>
    <row r="165" spans="1:8" s="15" customFormat="1">
      <c r="A165" s="10">
        <v>203060</v>
      </c>
      <c r="B165" s="1" t="s">
        <v>135</v>
      </c>
      <c r="C165" s="3" t="s">
        <v>20</v>
      </c>
      <c r="D165" s="2">
        <v>2.78</v>
      </c>
      <c r="E165" s="2">
        <v>12.14</v>
      </c>
      <c r="F165" s="2">
        <v>14.92</v>
      </c>
      <c r="G165" s="12"/>
      <c r="H165" s="12"/>
    </row>
    <row r="166" spans="1:8" s="15" customFormat="1">
      <c r="A166" s="10">
        <v>203080</v>
      </c>
      <c r="B166" s="1" t="s">
        <v>136</v>
      </c>
      <c r="C166" s="3" t="s">
        <v>20</v>
      </c>
      <c r="D166" s="2">
        <v>7.24</v>
      </c>
      <c r="E166" s="2">
        <v>17.57</v>
      </c>
      <c r="F166" s="2">
        <v>24.81</v>
      </c>
      <c r="G166" s="12"/>
      <c r="H166" s="12"/>
    </row>
    <row r="167" spans="1:8" s="15" customFormat="1">
      <c r="A167" s="10">
        <v>203090</v>
      </c>
      <c r="B167" s="1" t="s">
        <v>137</v>
      </c>
      <c r="C167" s="3" t="s">
        <v>20</v>
      </c>
      <c r="D167" s="2">
        <v>15.17</v>
      </c>
      <c r="E167" s="2">
        <v>17.57</v>
      </c>
      <c r="F167" s="2">
        <v>32.74</v>
      </c>
      <c r="G167" s="12"/>
      <c r="H167" s="12"/>
    </row>
    <row r="168" spans="1:8" s="15" customFormat="1">
      <c r="A168" s="10">
        <v>203110</v>
      </c>
      <c r="B168" s="1" t="s">
        <v>138</v>
      </c>
      <c r="C168" s="3" t="s">
        <v>20</v>
      </c>
      <c r="D168" s="2">
        <v>21.62</v>
      </c>
      <c r="E168" s="2">
        <v>32.35</v>
      </c>
      <c r="F168" s="2">
        <v>53.97</v>
      </c>
      <c r="G168" s="12"/>
      <c r="H168" s="12"/>
    </row>
    <row r="169" spans="1:8" s="15" customFormat="1">
      <c r="A169" s="10">
        <v>203120</v>
      </c>
      <c r="B169" s="1" t="s">
        <v>139</v>
      </c>
      <c r="C169" s="3" t="s">
        <v>20</v>
      </c>
      <c r="D169" s="2">
        <v>21.62</v>
      </c>
      <c r="E169" s="2">
        <v>31.97</v>
      </c>
      <c r="F169" s="2">
        <v>53.59</v>
      </c>
      <c r="G169" s="12"/>
      <c r="H169" s="12"/>
    </row>
    <row r="170" spans="1:8" s="15" customFormat="1">
      <c r="A170" s="10">
        <v>203200</v>
      </c>
      <c r="B170" s="1" t="s">
        <v>140</v>
      </c>
      <c r="C170" s="3" t="s">
        <v>141</v>
      </c>
      <c r="D170" s="2">
        <v>17.420000000000002</v>
      </c>
      <c r="E170" s="2">
        <v>0.61</v>
      </c>
      <c r="F170" s="2">
        <v>18.03</v>
      </c>
      <c r="G170" s="12"/>
      <c r="H170" s="12"/>
    </row>
    <row r="171" spans="1:8" s="15" customFormat="1">
      <c r="A171" s="10">
        <v>203240</v>
      </c>
      <c r="B171" s="1" t="s">
        <v>142</v>
      </c>
      <c r="C171" s="3" t="s">
        <v>20</v>
      </c>
      <c r="D171" s="2">
        <v>7.19</v>
      </c>
      <c r="E171" s="2">
        <v>2.54</v>
      </c>
      <c r="F171" s="2">
        <v>9.73</v>
      </c>
      <c r="G171" s="12"/>
      <c r="H171" s="12"/>
    </row>
    <row r="172" spans="1:8" s="15" customFormat="1">
      <c r="A172" s="10">
        <v>203250</v>
      </c>
      <c r="B172" s="1" t="s">
        <v>143</v>
      </c>
      <c r="C172" s="3" t="s">
        <v>20</v>
      </c>
      <c r="D172" s="2">
        <v>30.14</v>
      </c>
      <c r="E172" s="2">
        <v>23.67</v>
      </c>
      <c r="F172" s="2">
        <v>53.81</v>
      </c>
      <c r="G172" s="12"/>
      <c r="H172" s="12"/>
    </row>
    <row r="173" spans="1:8" s="15" customFormat="1">
      <c r="A173" s="10">
        <v>203260</v>
      </c>
      <c r="B173" s="1" t="s">
        <v>144</v>
      </c>
      <c r="C173" s="3" t="s">
        <v>20</v>
      </c>
      <c r="D173" s="2">
        <v>32.950000000000003</v>
      </c>
      <c r="E173" s="2">
        <v>23.67</v>
      </c>
      <c r="F173" s="2">
        <v>56.62</v>
      </c>
      <c r="G173" s="12"/>
      <c r="H173" s="12"/>
    </row>
    <row r="174" spans="1:8" s="15" customFormat="1">
      <c r="A174" s="10">
        <v>203270</v>
      </c>
      <c r="B174" s="1" t="s">
        <v>145</v>
      </c>
      <c r="C174" s="3" t="s">
        <v>20</v>
      </c>
      <c r="D174" s="2">
        <v>36.42</v>
      </c>
      <c r="E174" s="2">
        <v>23.67</v>
      </c>
      <c r="F174" s="2">
        <v>60.09</v>
      </c>
      <c r="G174" s="12"/>
      <c r="H174" s="12"/>
    </row>
    <row r="175" spans="1:8" s="15" customFormat="1">
      <c r="A175" s="10">
        <v>203500</v>
      </c>
      <c r="B175" s="1" t="s">
        <v>3847</v>
      </c>
      <c r="C175" s="3" t="s">
        <v>109</v>
      </c>
      <c r="D175" s="2">
        <v>25.19</v>
      </c>
      <c r="E175" s="2">
        <v>27.22</v>
      </c>
      <c r="F175" s="2">
        <v>52.41</v>
      </c>
      <c r="G175" s="12"/>
      <c r="H175" s="12"/>
    </row>
    <row r="176" spans="1:8" s="15" customFormat="1">
      <c r="A176" s="10">
        <v>205060</v>
      </c>
      <c r="B176" s="1" t="s">
        <v>146</v>
      </c>
      <c r="C176" s="3" t="s">
        <v>36</v>
      </c>
      <c r="D176" s="2">
        <v>0</v>
      </c>
      <c r="E176" s="2">
        <v>7.74</v>
      </c>
      <c r="F176" s="2">
        <v>7.74</v>
      </c>
      <c r="G176" s="12"/>
      <c r="H176" s="12"/>
    </row>
    <row r="177" spans="1:8" s="15" customFormat="1">
      <c r="A177" s="10">
        <v>205080</v>
      </c>
      <c r="B177" s="1" t="s">
        <v>147</v>
      </c>
      <c r="C177" s="3" t="s">
        <v>36</v>
      </c>
      <c r="D177" s="2">
        <v>0</v>
      </c>
      <c r="E177" s="2">
        <v>19.54</v>
      </c>
      <c r="F177" s="2">
        <v>19.54</v>
      </c>
      <c r="G177" s="12"/>
      <c r="H177" s="12"/>
    </row>
    <row r="178" spans="1:8" s="15" customFormat="1">
      <c r="A178" s="10">
        <v>205090</v>
      </c>
      <c r="B178" s="1" t="s">
        <v>148</v>
      </c>
      <c r="C178" s="3" t="s">
        <v>20</v>
      </c>
      <c r="D178" s="2">
        <v>0</v>
      </c>
      <c r="E178" s="2">
        <v>7.74</v>
      </c>
      <c r="F178" s="2">
        <v>7.74</v>
      </c>
      <c r="G178" s="12"/>
      <c r="H178" s="12"/>
    </row>
    <row r="179" spans="1:8" s="15" customFormat="1">
      <c r="A179" s="10">
        <v>205100</v>
      </c>
      <c r="B179" s="1" t="s">
        <v>149</v>
      </c>
      <c r="C179" s="3" t="s">
        <v>20</v>
      </c>
      <c r="D179" s="2">
        <v>0</v>
      </c>
      <c r="E179" s="2">
        <v>19.54</v>
      </c>
      <c r="F179" s="2">
        <v>19.54</v>
      </c>
      <c r="G179" s="12"/>
      <c r="H179" s="12"/>
    </row>
    <row r="180" spans="1:8" s="15" customFormat="1">
      <c r="A180" s="10">
        <v>205190</v>
      </c>
      <c r="B180" s="1" t="s">
        <v>150</v>
      </c>
      <c r="C180" s="3" t="s">
        <v>151</v>
      </c>
      <c r="D180" s="2">
        <v>23.87</v>
      </c>
      <c r="E180" s="2">
        <v>0</v>
      </c>
      <c r="F180" s="2">
        <v>23.87</v>
      </c>
      <c r="G180" s="12"/>
      <c r="H180" s="12"/>
    </row>
    <row r="181" spans="1:8" s="15" customFormat="1">
      <c r="A181" s="10">
        <v>205200</v>
      </c>
      <c r="B181" s="1" t="s">
        <v>152</v>
      </c>
      <c r="C181" s="3" t="s">
        <v>151</v>
      </c>
      <c r="D181" s="2">
        <v>62.7</v>
      </c>
      <c r="E181" s="2">
        <v>2.54</v>
      </c>
      <c r="F181" s="2">
        <v>65.239999999999995</v>
      </c>
      <c r="G181" s="12"/>
      <c r="H181" s="12"/>
    </row>
    <row r="182" spans="1:8" s="15" customFormat="1">
      <c r="A182" s="10">
        <v>205210</v>
      </c>
      <c r="B182" s="1" t="s">
        <v>153</v>
      </c>
      <c r="C182" s="3" t="s">
        <v>141</v>
      </c>
      <c r="D182" s="2">
        <v>12.65</v>
      </c>
      <c r="E182" s="2">
        <v>1.26</v>
      </c>
      <c r="F182" s="2">
        <v>13.91</v>
      </c>
      <c r="G182" s="12"/>
      <c r="H182" s="12"/>
    </row>
    <row r="183" spans="1:8" s="15" customFormat="1">
      <c r="A183" s="10">
        <v>206030</v>
      </c>
      <c r="B183" s="1" t="s">
        <v>154</v>
      </c>
      <c r="C183" s="3" t="s">
        <v>127</v>
      </c>
      <c r="D183" s="2">
        <v>6140.48</v>
      </c>
      <c r="E183" s="2">
        <v>2170.8000000000002</v>
      </c>
      <c r="F183" s="2">
        <v>8311.2800000000007</v>
      </c>
      <c r="G183" s="12"/>
      <c r="H183" s="12"/>
    </row>
    <row r="184" spans="1:8" s="15" customFormat="1">
      <c r="A184" s="10">
        <v>206040</v>
      </c>
      <c r="B184" s="1" t="s">
        <v>155</v>
      </c>
      <c r="C184" s="3" t="s">
        <v>127</v>
      </c>
      <c r="D184" s="2">
        <v>12600</v>
      </c>
      <c r="E184" s="2">
        <v>2170.8000000000002</v>
      </c>
      <c r="F184" s="2">
        <v>14770.8</v>
      </c>
      <c r="G184" s="12"/>
      <c r="H184" s="12"/>
    </row>
    <row r="185" spans="1:8" s="15" customFormat="1">
      <c r="A185" s="10">
        <v>208020</v>
      </c>
      <c r="B185" s="1" t="s">
        <v>156</v>
      </c>
      <c r="C185" s="3" t="s">
        <v>20</v>
      </c>
      <c r="D185" s="2">
        <v>266.95999999999998</v>
      </c>
      <c r="E185" s="2">
        <v>56.49</v>
      </c>
      <c r="F185" s="2">
        <v>323.45</v>
      </c>
      <c r="G185" s="12"/>
      <c r="H185" s="12"/>
    </row>
    <row r="186" spans="1:8" s="15" customFormat="1">
      <c r="A186" s="10">
        <v>208040</v>
      </c>
      <c r="B186" s="1" t="s">
        <v>157</v>
      </c>
      <c r="C186" s="3" t="s">
        <v>20</v>
      </c>
      <c r="D186" s="2">
        <v>251.22</v>
      </c>
      <c r="E186" s="2">
        <v>16.29</v>
      </c>
      <c r="F186" s="2">
        <v>267.51</v>
      </c>
      <c r="G186" s="12"/>
      <c r="H186" s="12"/>
    </row>
    <row r="187" spans="1:8" s="15" customFormat="1">
      <c r="A187" s="10">
        <v>208050</v>
      </c>
      <c r="B187" s="1" t="s">
        <v>158</v>
      </c>
      <c r="C187" s="3" t="s">
        <v>20</v>
      </c>
      <c r="D187" s="2">
        <v>93.52</v>
      </c>
      <c r="E187" s="2">
        <v>31.61</v>
      </c>
      <c r="F187" s="2">
        <v>125.13</v>
      </c>
      <c r="G187" s="12"/>
      <c r="H187" s="12"/>
    </row>
    <row r="188" spans="1:8" s="15" customFormat="1">
      <c r="A188" s="10">
        <v>209030</v>
      </c>
      <c r="B188" s="1" t="s">
        <v>159</v>
      </c>
      <c r="C188" s="3" t="s">
        <v>20</v>
      </c>
      <c r="D188" s="2">
        <v>1.27</v>
      </c>
      <c r="E188" s="2">
        <v>3.17</v>
      </c>
      <c r="F188" s="2">
        <v>4.4400000000000004</v>
      </c>
      <c r="G188" s="12"/>
      <c r="H188" s="12"/>
    </row>
    <row r="189" spans="1:8" s="15" customFormat="1">
      <c r="A189" s="10">
        <v>209040</v>
      </c>
      <c r="B189" s="1" t="s">
        <v>160</v>
      </c>
      <c r="C189" s="3" t="s">
        <v>20</v>
      </c>
      <c r="D189" s="2">
        <v>1.97</v>
      </c>
      <c r="E189" s="2">
        <v>0.1</v>
      </c>
      <c r="F189" s="2">
        <v>2.0699999999999998</v>
      </c>
      <c r="G189" s="12"/>
      <c r="H189" s="12"/>
    </row>
    <row r="190" spans="1:8" s="15" customFormat="1">
      <c r="A190" s="10">
        <v>209130</v>
      </c>
      <c r="B190" s="1" t="s">
        <v>161</v>
      </c>
      <c r="C190" s="3" t="s">
        <v>20</v>
      </c>
      <c r="D190" s="2">
        <v>2.11</v>
      </c>
      <c r="E190" s="2">
        <v>0.1</v>
      </c>
      <c r="F190" s="2">
        <v>2.21</v>
      </c>
      <c r="G190" s="12"/>
      <c r="H190" s="12"/>
    </row>
    <row r="191" spans="1:8" s="15" customFormat="1">
      <c r="A191" s="10">
        <v>209150</v>
      </c>
      <c r="B191" s="1" t="s">
        <v>1955</v>
      </c>
      <c r="C191" s="3" t="s">
        <v>109</v>
      </c>
      <c r="D191" s="2">
        <v>44.78</v>
      </c>
      <c r="E191" s="2">
        <v>5.71</v>
      </c>
      <c r="F191" s="2">
        <v>50.49</v>
      </c>
      <c r="G191" s="12"/>
      <c r="H191" s="12"/>
    </row>
    <row r="192" spans="1:8" s="15" customFormat="1">
      <c r="A192" s="10">
        <v>209160</v>
      </c>
      <c r="B192" s="1" t="s">
        <v>1956</v>
      </c>
      <c r="C192" s="3" t="s">
        <v>109</v>
      </c>
      <c r="D192" s="2">
        <v>52.73</v>
      </c>
      <c r="E192" s="2">
        <v>6.72</v>
      </c>
      <c r="F192" s="2">
        <v>59.45</v>
      </c>
      <c r="G192" s="12"/>
      <c r="H192" s="12"/>
    </row>
    <row r="193" spans="1:8" s="15" customFormat="1">
      <c r="A193" s="10">
        <v>210020</v>
      </c>
      <c r="B193" s="1" t="s">
        <v>162</v>
      </c>
      <c r="C193" s="3" t="s">
        <v>20</v>
      </c>
      <c r="D193" s="2">
        <v>4.43</v>
      </c>
      <c r="E193" s="2">
        <v>3.6</v>
      </c>
      <c r="F193" s="2">
        <v>8.0299999999999994</v>
      </c>
    </row>
    <row r="194" spans="1:8" s="15" customFormat="1">
      <c r="A194" s="10">
        <v>210040</v>
      </c>
      <c r="B194" s="1" t="s">
        <v>163</v>
      </c>
      <c r="C194" s="3" t="s">
        <v>36</v>
      </c>
      <c r="D194" s="2">
        <v>0.56999999999999995</v>
      </c>
      <c r="E194" s="2">
        <v>0.25</v>
      </c>
      <c r="F194" s="2">
        <v>0.82</v>
      </c>
      <c r="G194" s="12"/>
      <c r="H194" s="12"/>
    </row>
    <row r="195" spans="1:8" s="15" customFormat="1">
      <c r="A195" s="10">
        <v>210050</v>
      </c>
      <c r="B195" s="1" t="s">
        <v>164</v>
      </c>
      <c r="C195" s="3" t="s">
        <v>36</v>
      </c>
      <c r="D195" s="2">
        <v>0.56999999999999995</v>
      </c>
      <c r="E195" s="2">
        <v>0.25</v>
      </c>
      <c r="F195" s="2">
        <v>0.82</v>
      </c>
      <c r="G195" s="12"/>
      <c r="H195" s="12"/>
    </row>
    <row r="196" spans="1:8" s="15" customFormat="1">
      <c r="A196" s="10">
        <v>210060</v>
      </c>
      <c r="B196" s="1" t="s">
        <v>165</v>
      </c>
      <c r="C196" s="3" t="s">
        <v>20</v>
      </c>
      <c r="D196" s="2">
        <v>0.48</v>
      </c>
      <c r="E196" s="2">
        <v>0.52</v>
      </c>
      <c r="F196" s="2">
        <v>1</v>
      </c>
      <c r="G196" s="12"/>
      <c r="H196" s="12"/>
    </row>
    <row r="197" spans="1:8" s="15" customFormat="1">
      <c r="A197" s="10">
        <v>301020</v>
      </c>
      <c r="B197" s="1" t="s">
        <v>166</v>
      </c>
      <c r="C197" s="3" t="s">
        <v>109</v>
      </c>
      <c r="D197" s="2">
        <v>0</v>
      </c>
      <c r="E197" s="2">
        <v>139.47999999999999</v>
      </c>
      <c r="F197" s="2">
        <v>139.47999999999999</v>
      </c>
      <c r="G197" s="12"/>
      <c r="H197" s="12"/>
    </row>
    <row r="198" spans="1:8" s="15" customFormat="1">
      <c r="A198" s="10">
        <v>301040</v>
      </c>
      <c r="B198" s="1" t="s">
        <v>167</v>
      </c>
      <c r="C198" s="3" t="s">
        <v>109</v>
      </c>
      <c r="D198" s="2">
        <v>0</v>
      </c>
      <c r="E198" s="2">
        <v>253.6</v>
      </c>
      <c r="F198" s="2">
        <v>253.6</v>
      </c>
      <c r="G198" s="12"/>
      <c r="H198" s="12"/>
    </row>
    <row r="199" spans="1:8" s="15" customFormat="1">
      <c r="A199" s="10">
        <v>301060</v>
      </c>
      <c r="B199" s="1" t="s">
        <v>168</v>
      </c>
      <c r="C199" s="3" t="s">
        <v>20</v>
      </c>
      <c r="D199" s="2">
        <v>0</v>
      </c>
      <c r="E199" s="2">
        <v>19.02</v>
      </c>
      <c r="F199" s="2">
        <v>19.02</v>
      </c>
      <c r="G199" s="12"/>
      <c r="H199" s="12"/>
    </row>
    <row r="200" spans="1:8" s="15" customFormat="1">
      <c r="A200" s="10">
        <v>301200</v>
      </c>
      <c r="B200" s="1" t="s">
        <v>169</v>
      </c>
      <c r="C200" s="3" t="s">
        <v>109</v>
      </c>
      <c r="D200" s="2">
        <v>238.15</v>
      </c>
      <c r="E200" s="2">
        <v>76.08</v>
      </c>
      <c r="F200" s="2">
        <v>314.23</v>
      </c>
      <c r="G200" s="12"/>
      <c r="H200" s="12"/>
    </row>
    <row r="201" spans="1:8" s="15" customFormat="1">
      <c r="A201" s="10">
        <v>301210</v>
      </c>
      <c r="B201" s="1" t="s">
        <v>170</v>
      </c>
      <c r="C201" s="3" t="s">
        <v>109</v>
      </c>
      <c r="D201" s="2">
        <v>227.48</v>
      </c>
      <c r="E201" s="2">
        <v>76.08</v>
      </c>
      <c r="F201" s="2">
        <v>303.56</v>
      </c>
      <c r="G201" s="12"/>
      <c r="H201" s="12"/>
    </row>
    <row r="202" spans="1:8" s="15" customFormat="1">
      <c r="A202" s="10">
        <v>301220</v>
      </c>
      <c r="B202" s="1" t="s">
        <v>171</v>
      </c>
      <c r="C202" s="3" t="s">
        <v>109</v>
      </c>
      <c r="D202" s="2">
        <v>124.41</v>
      </c>
      <c r="E202" s="2">
        <v>50.72</v>
      </c>
      <c r="F202" s="2">
        <v>175.13</v>
      </c>
    </row>
    <row r="203" spans="1:8" s="15" customFormat="1">
      <c r="A203" s="10">
        <v>301230</v>
      </c>
      <c r="B203" s="1" t="s">
        <v>172</v>
      </c>
      <c r="C203" s="3" t="s">
        <v>109</v>
      </c>
      <c r="D203" s="2">
        <v>113.74</v>
      </c>
      <c r="E203" s="2">
        <v>50.72</v>
      </c>
      <c r="F203" s="2">
        <v>164.46</v>
      </c>
      <c r="G203" s="12"/>
      <c r="H203" s="12"/>
    </row>
    <row r="204" spans="1:8" s="15" customFormat="1">
      <c r="A204" s="10">
        <v>301240</v>
      </c>
      <c r="B204" s="1" t="s">
        <v>173</v>
      </c>
      <c r="C204" s="3" t="s">
        <v>20</v>
      </c>
      <c r="D204" s="2">
        <v>12.21</v>
      </c>
      <c r="E204" s="2">
        <v>5.08</v>
      </c>
      <c r="F204" s="2">
        <v>17.29</v>
      </c>
      <c r="G204" s="12"/>
      <c r="H204" s="12"/>
    </row>
    <row r="205" spans="1:8" s="15" customFormat="1">
      <c r="A205" s="10">
        <v>301250</v>
      </c>
      <c r="B205" s="1" t="s">
        <v>174</v>
      </c>
      <c r="C205" s="3" t="s">
        <v>20</v>
      </c>
      <c r="D205" s="2">
        <v>11.37</v>
      </c>
      <c r="E205" s="2">
        <v>5.08</v>
      </c>
      <c r="F205" s="2">
        <v>16.45</v>
      </c>
      <c r="G205" s="12"/>
      <c r="H205" s="12"/>
    </row>
    <row r="206" spans="1:8" s="15" customFormat="1">
      <c r="A206" s="10">
        <v>301260</v>
      </c>
      <c r="B206" s="1" t="s">
        <v>175</v>
      </c>
      <c r="C206" s="3" t="s">
        <v>109</v>
      </c>
      <c r="D206" s="2">
        <v>122.21</v>
      </c>
      <c r="E206" s="2">
        <v>50.72</v>
      </c>
      <c r="F206" s="2">
        <v>172.93</v>
      </c>
      <c r="G206" s="12"/>
      <c r="H206" s="12"/>
    </row>
    <row r="207" spans="1:8" s="15" customFormat="1">
      <c r="A207" s="10">
        <v>301270</v>
      </c>
      <c r="B207" s="1" t="s">
        <v>176</v>
      </c>
      <c r="C207" s="3" t="s">
        <v>109</v>
      </c>
      <c r="D207" s="2">
        <v>113.74</v>
      </c>
      <c r="E207" s="2">
        <v>50.72</v>
      </c>
      <c r="F207" s="2">
        <v>164.46</v>
      </c>
      <c r="G207" s="12"/>
      <c r="H207" s="12"/>
    </row>
    <row r="208" spans="1:8" s="15" customFormat="1">
      <c r="A208" s="10">
        <v>302020</v>
      </c>
      <c r="B208" s="1" t="s">
        <v>177</v>
      </c>
      <c r="C208" s="3" t="s">
        <v>109</v>
      </c>
      <c r="D208" s="2">
        <v>0</v>
      </c>
      <c r="E208" s="2">
        <v>76.08</v>
      </c>
      <c r="F208" s="2">
        <v>76.08</v>
      </c>
      <c r="G208" s="12"/>
      <c r="H208" s="12"/>
    </row>
    <row r="209" spans="1:8" s="15" customFormat="1">
      <c r="A209" s="10">
        <v>302040</v>
      </c>
      <c r="B209" s="1" t="s">
        <v>178</v>
      </c>
      <c r="C209" s="3" t="s">
        <v>109</v>
      </c>
      <c r="D209" s="2">
        <v>0</v>
      </c>
      <c r="E209" s="2">
        <v>50.72</v>
      </c>
      <c r="F209" s="2">
        <v>50.72</v>
      </c>
      <c r="G209" s="12"/>
      <c r="H209" s="12"/>
    </row>
    <row r="210" spans="1:8" s="15" customFormat="1">
      <c r="A210" s="10">
        <v>303020</v>
      </c>
      <c r="B210" s="1" t="s">
        <v>179</v>
      </c>
      <c r="C210" s="3" t="s">
        <v>20</v>
      </c>
      <c r="D210" s="2">
        <v>0</v>
      </c>
      <c r="E210" s="2">
        <v>1.91</v>
      </c>
      <c r="F210" s="2">
        <v>1.91</v>
      </c>
      <c r="G210" s="12"/>
      <c r="H210" s="12"/>
    </row>
    <row r="211" spans="1:8" s="15" customFormat="1">
      <c r="A211" s="10">
        <v>303040</v>
      </c>
      <c r="B211" s="1" t="s">
        <v>180</v>
      </c>
      <c r="C211" s="3" t="s">
        <v>20</v>
      </c>
      <c r="D211" s="2">
        <v>0</v>
      </c>
      <c r="E211" s="2">
        <v>3.8</v>
      </c>
      <c r="F211" s="2">
        <v>3.8</v>
      </c>
    </row>
    <row r="212" spans="1:8" s="15" customFormat="1">
      <c r="A212" s="10">
        <v>303060</v>
      </c>
      <c r="B212" s="1" t="s">
        <v>181</v>
      </c>
      <c r="C212" s="3" t="s">
        <v>20</v>
      </c>
      <c r="D212" s="2">
        <v>0</v>
      </c>
      <c r="E212" s="2">
        <v>6.34</v>
      </c>
      <c r="F212" s="2">
        <v>6.34</v>
      </c>
      <c r="G212" s="12"/>
      <c r="H212" s="12"/>
    </row>
    <row r="213" spans="1:8" s="15" customFormat="1">
      <c r="A213" s="10">
        <v>304020</v>
      </c>
      <c r="B213" s="1" t="s">
        <v>182</v>
      </c>
      <c r="C213" s="3" t="s">
        <v>20</v>
      </c>
      <c r="D213" s="2">
        <v>0</v>
      </c>
      <c r="E213" s="2">
        <v>7.6</v>
      </c>
      <c r="F213" s="2">
        <v>7.6</v>
      </c>
      <c r="G213" s="12"/>
      <c r="H213" s="12"/>
    </row>
    <row r="214" spans="1:8" s="15" customFormat="1">
      <c r="A214" s="10">
        <v>304030</v>
      </c>
      <c r="B214" s="1" t="s">
        <v>183</v>
      </c>
      <c r="C214" s="3" t="s">
        <v>20</v>
      </c>
      <c r="D214" s="2">
        <v>0</v>
      </c>
      <c r="E214" s="2">
        <v>6.34</v>
      </c>
      <c r="F214" s="2">
        <v>6.34</v>
      </c>
      <c r="G214" s="12"/>
      <c r="H214" s="12"/>
    </row>
    <row r="215" spans="1:8" s="15" customFormat="1">
      <c r="A215" s="10">
        <v>304040</v>
      </c>
      <c r="B215" s="1" t="s">
        <v>1957</v>
      </c>
      <c r="C215" s="3" t="s">
        <v>36</v>
      </c>
      <c r="D215" s="2">
        <v>0</v>
      </c>
      <c r="E215" s="2">
        <v>1.91</v>
      </c>
      <c r="F215" s="2">
        <v>1.91</v>
      </c>
      <c r="G215" s="12"/>
      <c r="H215" s="12"/>
    </row>
    <row r="216" spans="1:8" s="15" customFormat="1">
      <c r="A216" s="10">
        <v>305020</v>
      </c>
      <c r="B216" s="1" t="s">
        <v>184</v>
      </c>
      <c r="C216" s="3" t="s">
        <v>20</v>
      </c>
      <c r="D216" s="2">
        <v>0</v>
      </c>
      <c r="E216" s="2">
        <v>5.08</v>
      </c>
      <c r="F216" s="2">
        <v>5.08</v>
      </c>
      <c r="G216" s="12"/>
      <c r="H216" s="12"/>
    </row>
    <row r="217" spans="1:8" s="15" customFormat="1">
      <c r="A217" s="10">
        <v>306050</v>
      </c>
      <c r="B217" s="1" t="s">
        <v>185</v>
      </c>
      <c r="C217" s="3" t="s">
        <v>20</v>
      </c>
      <c r="D217" s="2">
        <v>8.5399999999999991</v>
      </c>
      <c r="E217" s="2">
        <v>6.34</v>
      </c>
      <c r="F217" s="2">
        <v>14.88</v>
      </c>
      <c r="G217" s="12"/>
      <c r="H217" s="12"/>
    </row>
    <row r="218" spans="1:8" s="15" customFormat="1">
      <c r="A218" s="10">
        <v>306060</v>
      </c>
      <c r="B218" s="1" t="s">
        <v>186</v>
      </c>
      <c r="C218" s="3" t="s">
        <v>20</v>
      </c>
      <c r="D218" s="2">
        <v>0.83</v>
      </c>
      <c r="E218" s="2">
        <v>6.34</v>
      </c>
      <c r="F218" s="2">
        <v>7.17</v>
      </c>
      <c r="G218" s="12"/>
      <c r="H218" s="12"/>
    </row>
    <row r="219" spans="1:8" s="15" customFormat="1">
      <c r="A219" s="10">
        <v>307010</v>
      </c>
      <c r="B219" s="1" t="s">
        <v>187</v>
      </c>
      <c r="C219" s="3" t="s">
        <v>20</v>
      </c>
      <c r="D219" s="2">
        <v>12.55</v>
      </c>
      <c r="E219" s="2">
        <v>2.54</v>
      </c>
      <c r="F219" s="2">
        <v>15.09</v>
      </c>
      <c r="G219" s="12"/>
      <c r="H219" s="12"/>
    </row>
    <row r="220" spans="1:8" s="15" customFormat="1">
      <c r="A220" s="10">
        <v>307030</v>
      </c>
      <c r="B220" s="1" t="s">
        <v>188</v>
      </c>
      <c r="C220" s="3" t="s">
        <v>20</v>
      </c>
      <c r="D220" s="2">
        <v>11.37</v>
      </c>
      <c r="E220" s="2">
        <v>2.54</v>
      </c>
      <c r="F220" s="2">
        <v>13.91</v>
      </c>
    </row>
    <row r="221" spans="1:8" s="15" customFormat="1">
      <c r="A221" s="10">
        <v>307050</v>
      </c>
      <c r="B221" s="1" t="s">
        <v>189</v>
      </c>
      <c r="C221" s="3" t="s">
        <v>20</v>
      </c>
      <c r="D221" s="2">
        <v>4.8</v>
      </c>
      <c r="E221" s="2">
        <v>0.89</v>
      </c>
      <c r="F221" s="2">
        <v>5.69</v>
      </c>
      <c r="G221" s="12"/>
      <c r="H221" s="12"/>
    </row>
    <row r="222" spans="1:8" s="15" customFormat="1">
      <c r="A222" s="10">
        <v>307070</v>
      </c>
      <c r="B222" s="1" t="s">
        <v>190</v>
      </c>
      <c r="C222" s="3" t="s">
        <v>20</v>
      </c>
      <c r="D222" s="2">
        <v>3.51</v>
      </c>
      <c r="E222" s="2">
        <v>0.89</v>
      </c>
      <c r="F222" s="2">
        <v>4.4000000000000004</v>
      </c>
      <c r="G222" s="12"/>
      <c r="H222" s="12"/>
    </row>
    <row r="223" spans="1:8" s="15" customFormat="1">
      <c r="A223" s="10">
        <v>307080</v>
      </c>
      <c r="B223" s="1" t="s">
        <v>1958</v>
      </c>
      <c r="C223" s="3" t="s">
        <v>20</v>
      </c>
      <c r="D223" s="2">
        <v>6.64</v>
      </c>
      <c r="E223" s="2">
        <v>0.38</v>
      </c>
      <c r="F223" s="2">
        <v>7.02</v>
      </c>
    </row>
    <row r="224" spans="1:8" s="15" customFormat="1">
      <c r="A224" s="10">
        <v>308020</v>
      </c>
      <c r="B224" s="1" t="s">
        <v>191</v>
      </c>
      <c r="C224" s="3" t="s">
        <v>20</v>
      </c>
      <c r="D224" s="2">
        <v>0</v>
      </c>
      <c r="E224" s="2">
        <v>6.59</v>
      </c>
      <c r="F224" s="2">
        <v>6.59</v>
      </c>
      <c r="G224" s="12"/>
      <c r="H224" s="12"/>
    </row>
    <row r="225" spans="1:8" s="15" customFormat="1">
      <c r="A225" s="10">
        <v>308040</v>
      </c>
      <c r="B225" s="1" t="s">
        <v>192</v>
      </c>
      <c r="C225" s="3" t="s">
        <v>20</v>
      </c>
      <c r="D225" s="2">
        <v>0</v>
      </c>
      <c r="E225" s="2">
        <v>3.8</v>
      </c>
      <c r="F225" s="2">
        <v>3.8</v>
      </c>
      <c r="G225" s="12"/>
      <c r="H225" s="12"/>
    </row>
    <row r="226" spans="1:8" s="15" customFormat="1">
      <c r="A226" s="10">
        <v>308060</v>
      </c>
      <c r="B226" s="1" t="s">
        <v>193</v>
      </c>
      <c r="C226" s="3" t="s">
        <v>20</v>
      </c>
      <c r="D226" s="2">
        <v>0</v>
      </c>
      <c r="E226" s="2">
        <v>3.8</v>
      </c>
      <c r="F226" s="2">
        <v>3.8</v>
      </c>
      <c r="G226" s="12"/>
      <c r="H226" s="12"/>
    </row>
    <row r="227" spans="1:8" s="15" customFormat="1">
      <c r="A227" s="10">
        <v>308200</v>
      </c>
      <c r="B227" s="1" t="s">
        <v>194</v>
      </c>
      <c r="C227" s="3" t="s">
        <v>20</v>
      </c>
      <c r="D227" s="2">
        <v>0</v>
      </c>
      <c r="E227" s="2">
        <v>4.1900000000000004</v>
      </c>
      <c r="F227" s="2">
        <v>4.1900000000000004</v>
      </c>
      <c r="G227" s="12"/>
      <c r="H227" s="12"/>
    </row>
    <row r="228" spans="1:8" s="15" customFormat="1">
      <c r="A228" s="10">
        <v>309020</v>
      </c>
      <c r="B228" s="1" t="s">
        <v>195</v>
      </c>
      <c r="C228" s="3" t="s">
        <v>20</v>
      </c>
      <c r="D228" s="2">
        <v>0</v>
      </c>
      <c r="E228" s="2">
        <v>10.18</v>
      </c>
      <c r="F228" s="2">
        <v>10.18</v>
      </c>
      <c r="G228" s="12"/>
      <c r="H228" s="12"/>
    </row>
    <row r="229" spans="1:8" s="15" customFormat="1">
      <c r="A229" s="10">
        <v>309040</v>
      </c>
      <c r="B229" s="1" t="s">
        <v>1959</v>
      </c>
      <c r="C229" s="3" t="s">
        <v>20</v>
      </c>
      <c r="D229" s="2">
        <v>0</v>
      </c>
      <c r="E229" s="2">
        <v>12.21</v>
      </c>
      <c r="F229" s="2">
        <v>12.21</v>
      </c>
      <c r="G229" s="12"/>
      <c r="H229" s="12"/>
    </row>
    <row r="230" spans="1:8" s="15" customFormat="1">
      <c r="A230" s="10">
        <v>309060</v>
      </c>
      <c r="B230" s="1" t="s">
        <v>196</v>
      </c>
      <c r="C230" s="3" t="s">
        <v>36</v>
      </c>
      <c r="D230" s="2">
        <v>0</v>
      </c>
      <c r="E230" s="2">
        <v>4.08</v>
      </c>
      <c r="F230" s="2">
        <v>4.08</v>
      </c>
      <c r="G230" s="12"/>
      <c r="H230" s="12"/>
    </row>
    <row r="231" spans="1:8" s="15" customFormat="1">
      <c r="A231" s="10">
        <v>310020</v>
      </c>
      <c r="B231" s="1" t="s">
        <v>197</v>
      </c>
      <c r="C231" s="3" t="s">
        <v>36</v>
      </c>
      <c r="D231" s="2">
        <v>0.05</v>
      </c>
      <c r="E231" s="2">
        <v>0.79</v>
      </c>
      <c r="F231" s="2">
        <v>0.84</v>
      </c>
      <c r="G231" s="12"/>
      <c r="H231" s="12"/>
    </row>
    <row r="232" spans="1:8" s="15" customFormat="1">
      <c r="A232" s="10">
        <v>310040</v>
      </c>
      <c r="B232" s="1" t="s">
        <v>198</v>
      </c>
      <c r="C232" s="3" t="s">
        <v>36</v>
      </c>
      <c r="D232" s="2">
        <v>0.43</v>
      </c>
      <c r="E232" s="2">
        <v>0.79</v>
      </c>
      <c r="F232" s="2">
        <v>1.22</v>
      </c>
    </row>
    <row r="233" spans="1:8" s="15" customFormat="1">
      <c r="A233" s="10">
        <v>310060</v>
      </c>
      <c r="B233" s="1" t="s">
        <v>199</v>
      </c>
      <c r="C233" s="3" t="s">
        <v>20</v>
      </c>
      <c r="D233" s="2">
        <v>0.25</v>
      </c>
      <c r="E233" s="2">
        <v>1.59</v>
      </c>
      <c r="F233" s="2">
        <v>1.84</v>
      </c>
      <c r="G233" s="12"/>
      <c r="H233" s="12"/>
    </row>
    <row r="234" spans="1:8" s="15" customFormat="1">
      <c r="A234" s="10">
        <v>310080</v>
      </c>
      <c r="B234" s="1" t="s">
        <v>200</v>
      </c>
      <c r="C234" s="3" t="s">
        <v>20</v>
      </c>
      <c r="D234" s="2">
        <v>2.17</v>
      </c>
      <c r="E234" s="2">
        <v>6.36</v>
      </c>
      <c r="F234" s="2">
        <v>8.5299999999999994</v>
      </c>
      <c r="G234" s="12"/>
      <c r="H234" s="12"/>
    </row>
    <row r="235" spans="1:8" s="15" customFormat="1">
      <c r="A235" s="10">
        <v>310100</v>
      </c>
      <c r="B235" s="1" t="s">
        <v>201</v>
      </c>
      <c r="C235" s="3" t="s">
        <v>20</v>
      </c>
      <c r="D235" s="2">
        <v>0.25</v>
      </c>
      <c r="E235" s="2">
        <v>4.7699999999999996</v>
      </c>
      <c r="F235" s="2">
        <v>5.0199999999999996</v>
      </c>
      <c r="G235" s="12"/>
      <c r="H235" s="12"/>
    </row>
    <row r="236" spans="1:8" s="15" customFormat="1">
      <c r="A236" s="10">
        <v>310120</v>
      </c>
      <c r="B236" s="1" t="s">
        <v>202</v>
      </c>
      <c r="C236" s="3" t="s">
        <v>20</v>
      </c>
      <c r="D236" s="2">
        <v>2.17</v>
      </c>
      <c r="E236" s="2">
        <v>4.7699999999999996</v>
      </c>
      <c r="F236" s="2">
        <v>6.94</v>
      </c>
      <c r="G236" s="12"/>
      <c r="H236" s="12"/>
    </row>
    <row r="237" spans="1:8" s="15" customFormat="1">
      <c r="A237" s="10">
        <v>310140</v>
      </c>
      <c r="B237" s="1" t="s">
        <v>203</v>
      </c>
      <c r="C237" s="3" t="s">
        <v>20</v>
      </c>
      <c r="D237" s="2">
        <v>0.25</v>
      </c>
      <c r="E237" s="2">
        <v>3.17</v>
      </c>
      <c r="F237" s="2">
        <v>3.42</v>
      </c>
      <c r="G237" s="12"/>
      <c r="H237" s="12"/>
    </row>
    <row r="238" spans="1:8" s="15" customFormat="1">
      <c r="A238" s="10">
        <v>401020</v>
      </c>
      <c r="B238" s="1" t="s">
        <v>204</v>
      </c>
      <c r="C238" s="3" t="s">
        <v>20</v>
      </c>
      <c r="D238" s="2">
        <v>0</v>
      </c>
      <c r="E238" s="2">
        <v>22.46</v>
      </c>
      <c r="F238" s="2">
        <v>22.46</v>
      </c>
      <c r="G238" s="12"/>
      <c r="H238" s="12"/>
    </row>
    <row r="239" spans="1:8" s="15" customFormat="1">
      <c r="A239" s="10">
        <v>401040</v>
      </c>
      <c r="B239" s="1" t="s">
        <v>205</v>
      </c>
      <c r="C239" s="3" t="s">
        <v>20</v>
      </c>
      <c r="D239" s="2">
        <v>0</v>
      </c>
      <c r="E239" s="2">
        <v>19.46</v>
      </c>
      <c r="F239" s="2">
        <v>19.46</v>
      </c>
      <c r="G239" s="12"/>
      <c r="H239" s="12"/>
    </row>
    <row r="240" spans="1:8" s="15" customFormat="1">
      <c r="A240" s="10">
        <v>401060</v>
      </c>
      <c r="B240" s="1" t="s">
        <v>206</v>
      </c>
      <c r="C240" s="3" t="s">
        <v>20</v>
      </c>
      <c r="D240" s="2">
        <v>0</v>
      </c>
      <c r="E240" s="2">
        <v>12.29</v>
      </c>
      <c r="F240" s="2">
        <v>12.29</v>
      </c>
      <c r="G240" s="12"/>
      <c r="H240" s="12"/>
    </row>
    <row r="241" spans="1:8" s="15" customFormat="1">
      <c r="A241" s="10">
        <v>401080</v>
      </c>
      <c r="B241" s="1" t="s">
        <v>207</v>
      </c>
      <c r="C241" s="3" t="s">
        <v>20</v>
      </c>
      <c r="D241" s="2">
        <v>1.41</v>
      </c>
      <c r="E241" s="2">
        <v>0.43</v>
      </c>
      <c r="F241" s="2">
        <v>1.84</v>
      </c>
      <c r="G241" s="12"/>
      <c r="H241" s="12"/>
    </row>
    <row r="242" spans="1:8" s="15" customFormat="1">
      <c r="A242" s="10">
        <v>401090</v>
      </c>
      <c r="B242" s="1" t="s">
        <v>208</v>
      </c>
      <c r="C242" s="3" t="s">
        <v>36</v>
      </c>
      <c r="D242" s="2">
        <v>0</v>
      </c>
      <c r="E242" s="2">
        <v>2.68</v>
      </c>
      <c r="F242" s="2">
        <v>2.68</v>
      </c>
    </row>
    <row r="243" spans="1:8" s="15" customFormat="1">
      <c r="A243" s="10">
        <v>401100</v>
      </c>
      <c r="B243" s="1" t="s">
        <v>209</v>
      </c>
      <c r="C243" s="3" t="s">
        <v>36</v>
      </c>
      <c r="D243" s="2">
        <v>0</v>
      </c>
      <c r="E243" s="2">
        <v>7.86</v>
      </c>
      <c r="F243" s="2">
        <v>7.86</v>
      </c>
      <c r="G243" s="12"/>
      <c r="H243" s="12"/>
    </row>
    <row r="244" spans="1:8" s="15" customFormat="1">
      <c r="A244" s="10">
        <v>402020</v>
      </c>
      <c r="B244" s="1" t="s">
        <v>210</v>
      </c>
      <c r="C244" s="3" t="s">
        <v>36</v>
      </c>
      <c r="D244" s="2">
        <v>0</v>
      </c>
      <c r="E244" s="2">
        <v>0.82</v>
      </c>
      <c r="F244" s="2">
        <v>0.82</v>
      </c>
      <c r="G244" s="12"/>
      <c r="H244" s="12"/>
    </row>
    <row r="245" spans="1:8" s="15" customFormat="1">
      <c r="A245" s="10">
        <v>402030</v>
      </c>
      <c r="B245" s="1" t="s">
        <v>211</v>
      </c>
      <c r="C245" s="3" t="s">
        <v>36</v>
      </c>
      <c r="D245" s="2">
        <v>0</v>
      </c>
      <c r="E245" s="2">
        <v>2.73</v>
      </c>
      <c r="F245" s="2">
        <v>2.73</v>
      </c>
    </row>
    <row r="246" spans="1:8" s="15" customFormat="1">
      <c r="A246" s="10">
        <v>402050</v>
      </c>
      <c r="B246" s="1" t="s">
        <v>212</v>
      </c>
      <c r="C246" s="3" t="s">
        <v>20</v>
      </c>
      <c r="D246" s="2">
        <v>0</v>
      </c>
      <c r="E246" s="2">
        <v>14.99</v>
      </c>
      <c r="F246" s="2">
        <v>14.99</v>
      </c>
      <c r="G246" s="12"/>
      <c r="H246" s="12"/>
    </row>
    <row r="247" spans="1:8" s="15" customFormat="1">
      <c r="A247" s="10">
        <v>402070</v>
      </c>
      <c r="B247" s="1" t="s">
        <v>213</v>
      </c>
      <c r="C247" s="3" t="s">
        <v>20</v>
      </c>
      <c r="D247" s="2">
        <v>0</v>
      </c>
      <c r="E247" s="2">
        <v>12.27</v>
      </c>
      <c r="F247" s="2">
        <v>12.27</v>
      </c>
      <c r="G247" s="12"/>
      <c r="H247" s="12"/>
    </row>
    <row r="248" spans="1:8" s="15" customFormat="1">
      <c r="A248" s="10">
        <v>402090</v>
      </c>
      <c r="B248" s="1" t="s">
        <v>214</v>
      </c>
      <c r="C248" s="3" t="s">
        <v>20</v>
      </c>
      <c r="D248" s="2">
        <v>0</v>
      </c>
      <c r="E248" s="2">
        <v>10.91</v>
      </c>
      <c r="F248" s="2">
        <v>10.91</v>
      </c>
    </row>
    <row r="249" spans="1:8" s="15" customFormat="1">
      <c r="A249" s="10">
        <v>402110</v>
      </c>
      <c r="B249" s="1" t="s">
        <v>215</v>
      </c>
      <c r="C249" s="3" t="s">
        <v>20</v>
      </c>
      <c r="D249" s="2">
        <v>0</v>
      </c>
      <c r="E249" s="2">
        <v>8.18</v>
      </c>
      <c r="F249" s="2">
        <v>8.18</v>
      </c>
      <c r="G249" s="12"/>
      <c r="H249" s="12"/>
    </row>
    <row r="250" spans="1:8" s="15" customFormat="1">
      <c r="A250" s="10">
        <v>402140</v>
      </c>
      <c r="B250" s="1" t="s">
        <v>216</v>
      </c>
      <c r="C250" s="3" t="s">
        <v>217</v>
      </c>
      <c r="D250" s="2">
        <v>1.42</v>
      </c>
      <c r="E250" s="2">
        <v>0</v>
      </c>
      <c r="F250" s="2">
        <v>1.42</v>
      </c>
      <c r="G250" s="12"/>
      <c r="H250" s="12"/>
    </row>
    <row r="251" spans="1:8" s="15" customFormat="1">
      <c r="A251" s="10">
        <v>403020</v>
      </c>
      <c r="B251" s="1" t="s">
        <v>218</v>
      </c>
      <c r="C251" s="3" t="s">
        <v>20</v>
      </c>
      <c r="D251" s="2">
        <v>0</v>
      </c>
      <c r="E251" s="2">
        <v>9.83</v>
      </c>
      <c r="F251" s="2">
        <v>9.83</v>
      </c>
    </row>
    <row r="252" spans="1:8" s="15" customFormat="1">
      <c r="A252" s="10">
        <v>403040</v>
      </c>
      <c r="B252" s="1" t="s">
        <v>219</v>
      </c>
      <c r="C252" s="3" t="s">
        <v>20</v>
      </c>
      <c r="D252" s="2">
        <v>0</v>
      </c>
      <c r="E252" s="2">
        <v>4.92</v>
      </c>
      <c r="F252" s="2">
        <v>4.92</v>
      </c>
      <c r="G252" s="12"/>
      <c r="H252" s="12"/>
    </row>
    <row r="253" spans="1:8" s="15" customFormat="1">
      <c r="A253" s="10">
        <v>403060</v>
      </c>
      <c r="B253" s="1" t="s">
        <v>220</v>
      </c>
      <c r="C253" s="3" t="s">
        <v>36</v>
      </c>
      <c r="D253" s="2">
        <v>0</v>
      </c>
      <c r="E253" s="2">
        <v>3.69</v>
      </c>
      <c r="F253" s="2">
        <v>3.69</v>
      </c>
    </row>
    <row r="254" spans="1:8" s="15" customFormat="1">
      <c r="A254" s="10">
        <v>403080</v>
      </c>
      <c r="B254" s="1" t="s">
        <v>221</v>
      </c>
      <c r="C254" s="3" t="s">
        <v>36</v>
      </c>
      <c r="D254" s="2">
        <v>0</v>
      </c>
      <c r="E254" s="2">
        <v>6.15</v>
      </c>
      <c r="F254" s="2">
        <v>6.15</v>
      </c>
      <c r="G254" s="12"/>
      <c r="H254" s="12"/>
    </row>
    <row r="255" spans="1:8" s="15" customFormat="1">
      <c r="A255" s="10">
        <v>403090</v>
      </c>
      <c r="B255" s="1" t="s">
        <v>222</v>
      </c>
      <c r="C255" s="3" t="s">
        <v>20</v>
      </c>
      <c r="D255" s="2">
        <v>0</v>
      </c>
      <c r="E255" s="2">
        <v>7.68</v>
      </c>
      <c r="F255" s="2">
        <v>7.68</v>
      </c>
      <c r="G255" s="12"/>
      <c r="H255" s="12"/>
    </row>
    <row r="256" spans="1:8" s="15" customFormat="1">
      <c r="A256" s="10">
        <v>404010</v>
      </c>
      <c r="B256" s="1" t="s">
        <v>223</v>
      </c>
      <c r="C256" s="3" t="s">
        <v>20</v>
      </c>
      <c r="D256" s="2">
        <v>0</v>
      </c>
      <c r="E256" s="2">
        <v>27.09</v>
      </c>
      <c r="F256" s="2">
        <v>27.09</v>
      </c>
    </row>
    <row r="257" spans="1:8" s="15" customFormat="1">
      <c r="A257" s="10">
        <v>404020</v>
      </c>
      <c r="B257" s="1" t="s">
        <v>224</v>
      </c>
      <c r="C257" s="3" t="s">
        <v>20</v>
      </c>
      <c r="D257" s="2">
        <v>0</v>
      </c>
      <c r="E257" s="2">
        <v>16.48</v>
      </c>
      <c r="F257" s="2">
        <v>16.48</v>
      </c>
      <c r="G257" s="12"/>
      <c r="H257" s="12"/>
    </row>
    <row r="258" spans="1:8" s="15" customFormat="1">
      <c r="A258" s="10">
        <v>404030</v>
      </c>
      <c r="B258" s="1" t="s">
        <v>225</v>
      </c>
      <c r="C258" s="3" t="s">
        <v>36</v>
      </c>
      <c r="D258" s="2">
        <v>0</v>
      </c>
      <c r="E258" s="2">
        <v>11.42</v>
      </c>
      <c r="F258" s="2">
        <v>11.42</v>
      </c>
      <c r="G258" s="12"/>
      <c r="H258" s="12"/>
    </row>
    <row r="259" spans="1:8" s="15" customFormat="1">
      <c r="A259" s="10">
        <v>404040</v>
      </c>
      <c r="B259" s="1" t="s">
        <v>226</v>
      </c>
      <c r="C259" s="3" t="s">
        <v>36</v>
      </c>
      <c r="D259" s="2">
        <v>0</v>
      </c>
      <c r="E259" s="2">
        <v>12.68</v>
      </c>
      <c r="F259" s="2">
        <v>12.68</v>
      </c>
      <c r="G259" s="12"/>
      <c r="H259" s="12"/>
    </row>
    <row r="260" spans="1:8" s="15" customFormat="1">
      <c r="A260" s="10">
        <v>404060</v>
      </c>
      <c r="B260" s="1" t="s">
        <v>227</v>
      </c>
      <c r="C260" s="3" t="s">
        <v>36</v>
      </c>
      <c r="D260" s="2">
        <v>0</v>
      </c>
      <c r="E260" s="2">
        <v>10.14</v>
      </c>
      <c r="F260" s="2">
        <v>10.14</v>
      </c>
      <c r="G260" s="12"/>
      <c r="H260" s="12"/>
    </row>
    <row r="261" spans="1:8" s="15" customFormat="1">
      <c r="A261" s="10">
        <v>405010</v>
      </c>
      <c r="B261" s="1" t="s">
        <v>228</v>
      </c>
      <c r="C261" s="3" t="s">
        <v>20</v>
      </c>
      <c r="D261" s="2">
        <v>0</v>
      </c>
      <c r="E261" s="2">
        <v>35.24</v>
      </c>
      <c r="F261" s="2">
        <v>35.24</v>
      </c>
    </row>
    <row r="262" spans="1:8" s="15" customFormat="1">
      <c r="A262" s="10">
        <v>405020</v>
      </c>
      <c r="B262" s="1" t="s">
        <v>229</v>
      </c>
      <c r="C262" s="3" t="s">
        <v>20</v>
      </c>
      <c r="D262" s="2">
        <v>0</v>
      </c>
      <c r="E262" s="2">
        <v>7.6</v>
      </c>
      <c r="F262" s="2">
        <v>7.6</v>
      </c>
      <c r="G262" s="12"/>
      <c r="H262" s="12"/>
    </row>
    <row r="263" spans="1:8" s="15" customFormat="1">
      <c r="A263" s="10">
        <v>405040</v>
      </c>
      <c r="B263" s="1" t="s">
        <v>230</v>
      </c>
      <c r="C263" s="3" t="s">
        <v>20</v>
      </c>
      <c r="D263" s="2">
        <v>0</v>
      </c>
      <c r="E263" s="2">
        <v>9.5399999999999991</v>
      </c>
      <c r="F263" s="2">
        <v>9.5399999999999991</v>
      </c>
      <c r="G263" s="12"/>
      <c r="H263" s="12"/>
    </row>
    <row r="264" spans="1:8" s="15" customFormat="1">
      <c r="A264" s="10">
        <v>405060</v>
      </c>
      <c r="B264" s="1" t="s">
        <v>231</v>
      </c>
      <c r="C264" s="3" t="s">
        <v>20</v>
      </c>
      <c r="D264" s="2">
        <v>0</v>
      </c>
      <c r="E264" s="2">
        <v>16.350000000000001</v>
      </c>
      <c r="F264" s="2">
        <v>16.350000000000001</v>
      </c>
      <c r="G264" s="12"/>
      <c r="H264" s="12"/>
    </row>
    <row r="265" spans="1:8" s="15" customFormat="1">
      <c r="A265" s="10">
        <v>405080</v>
      </c>
      <c r="B265" s="1" t="s">
        <v>232</v>
      </c>
      <c r="C265" s="3" t="s">
        <v>36</v>
      </c>
      <c r="D265" s="2">
        <v>0</v>
      </c>
      <c r="E265" s="2">
        <v>8.18</v>
      </c>
      <c r="F265" s="2">
        <v>8.18</v>
      </c>
      <c r="G265" s="12"/>
      <c r="H265" s="12"/>
    </row>
    <row r="266" spans="1:8" s="15" customFormat="1">
      <c r="A266" s="10">
        <v>405100</v>
      </c>
      <c r="B266" s="1" t="s">
        <v>233</v>
      </c>
      <c r="C266" s="3" t="s">
        <v>36</v>
      </c>
      <c r="D266" s="2">
        <v>0</v>
      </c>
      <c r="E266" s="2">
        <v>1.85</v>
      </c>
      <c r="F266" s="2">
        <v>1.85</v>
      </c>
      <c r="G266" s="12"/>
      <c r="H266" s="12"/>
    </row>
    <row r="267" spans="1:8" s="15" customFormat="1">
      <c r="A267" s="10">
        <v>406010</v>
      </c>
      <c r="B267" s="1" t="s">
        <v>234</v>
      </c>
      <c r="C267" s="3" t="s">
        <v>20</v>
      </c>
      <c r="D267" s="2">
        <v>0</v>
      </c>
      <c r="E267" s="2">
        <v>35.24</v>
      </c>
      <c r="F267" s="2">
        <v>35.24</v>
      </c>
      <c r="G267" s="12"/>
      <c r="H267" s="12"/>
    </row>
    <row r="268" spans="1:8" s="15" customFormat="1">
      <c r="A268" s="10">
        <v>406020</v>
      </c>
      <c r="B268" s="1" t="s">
        <v>235</v>
      </c>
      <c r="C268" s="3" t="s">
        <v>20</v>
      </c>
      <c r="D268" s="2">
        <v>0</v>
      </c>
      <c r="E268" s="2">
        <v>2.8</v>
      </c>
      <c r="F268" s="2">
        <v>2.8</v>
      </c>
    </row>
    <row r="269" spans="1:8" s="15" customFormat="1">
      <c r="A269" s="10">
        <v>406040</v>
      </c>
      <c r="B269" s="1" t="s">
        <v>236</v>
      </c>
      <c r="C269" s="3" t="s">
        <v>36</v>
      </c>
      <c r="D269" s="2">
        <v>0</v>
      </c>
      <c r="E269" s="2">
        <v>2.61</v>
      </c>
      <c r="F269" s="2">
        <v>2.61</v>
      </c>
      <c r="G269" s="12"/>
      <c r="H269" s="12"/>
    </row>
    <row r="270" spans="1:8" s="15" customFormat="1">
      <c r="A270" s="10">
        <v>406060</v>
      </c>
      <c r="B270" s="1" t="s">
        <v>237</v>
      </c>
      <c r="C270" s="3" t="s">
        <v>36</v>
      </c>
      <c r="D270" s="2">
        <v>0</v>
      </c>
      <c r="E270" s="2">
        <v>0.63</v>
      </c>
      <c r="F270" s="2">
        <v>0.63</v>
      </c>
      <c r="G270" s="12"/>
      <c r="H270" s="12"/>
    </row>
    <row r="271" spans="1:8" s="15" customFormat="1">
      <c r="A271" s="10">
        <v>406100</v>
      </c>
      <c r="B271" s="1" t="s">
        <v>238</v>
      </c>
      <c r="C271" s="3" t="s">
        <v>20</v>
      </c>
      <c r="D271" s="2">
        <v>0</v>
      </c>
      <c r="E271" s="2">
        <v>30.54</v>
      </c>
      <c r="F271" s="2">
        <v>30.54</v>
      </c>
      <c r="G271" s="12"/>
      <c r="H271" s="12"/>
    </row>
    <row r="272" spans="1:8" s="15" customFormat="1">
      <c r="A272" s="10">
        <v>407020</v>
      </c>
      <c r="B272" s="1" t="s">
        <v>239</v>
      </c>
      <c r="C272" s="3" t="s">
        <v>20</v>
      </c>
      <c r="D272" s="2">
        <v>0</v>
      </c>
      <c r="E272" s="2">
        <v>7.63</v>
      </c>
      <c r="F272" s="2">
        <v>7.63</v>
      </c>
      <c r="G272" s="12"/>
      <c r="H272" s="12"/>
    </row>
    <row r="273" spans="1:8" s="15" customFormat="1">
      <c r="A273" s="10">
        <v>407040</v>
      </c>
      <c r="B273" s="1" t="s">
        <v>240</v>
      </c>
      <c r="C273" s="3" t="s">
        <v>20</v>
      </c>
      <c r="D273" s="2">
        <v>0</v>
      </c>
      <c r="E273" s="2">
        <v>4.0999999999999996</v>
      </c>
      <c r="F273" s="2">
        <v>4.0999999999999996</v>
      </c>
      <c r="G273" s="12"/>
      <c r="H273" s="12"/>
    </row>
    <row r="274" spans="1:8" s="15" customFormat="1">
      <c r="A274" s="10">
        <v>407060</v>
      </c>
      <c r="B274" s="1" t="s">
        <v>241</v>
      </c>
      <c r="C274" s="3" t="s">
        <v>20</v>
      </c>
      <c r="D274" s="2">
        <v>0</v>
      </c>
      <c r="E274" s="2">
        <v>3.17</v>
      </c>
      <c r="F274" s="2">
        <v>3.17</v>
      </c>
      <c r="G274" s="12"/>
      <c r="H274" s="12"/>
    </row>
    <row r="275" spans="1:8" s="15" customFormat="1">
      <c r="A275" s="10">
        <v>408020</v>
      </c>
      <c r="B275" s="1" t="s">
        <v>242</v>
      </c>
      <c r="C275" s="3" t="s">
        <v>5</v>
      </c>
      <c r="D275" s="2">
        <v>0</v>
      </c>
      <c r="E275" s="2">
        <v>13.64</v>
      </c>
      <c r="F275" s="2">
        <v>13.64</v>
      </c>
    </row>
    <row r="276" spans="1:8" s="15" customFormat="1">
      <c r="A276" s="10">
        <v>408040</v>
      </c>
      <c r="B276" s="1" t="s">
        <v>243</v>
      </c>
      <c r="C276" s="3" t="s">
        <v>36</v>
      </c>
      <c r="D276" s="2">
        <v>0</v>
      </c>
      <c r="E276" s="2">
        <v>1.05</v>
      </c>
      <c r="F276" s="2">
        <v>1.05</v>
      </c>
      <c r="G276" s="12"/>
      <c r="H276" s="12"/>
    </row>
    <row r="277" spans="1:8" s="15" customFormat="1">
      <c r="A277" s="10">
        <v>408060</v>
      </c>
      <c r="B277" s="1" t="s">
        <v>244</v>
      </c>
      <c r="C277" s="3" t="s">
        <v>36</v>
      </c>
      <c r="D277" s="2">
        <v>0</v>
      </c>
      <c r="E277" s="2">
        <v>8.41</v>
      </c>
      <c r="F277" s="2">
        <v>8.41</v>
      </c>
      <c r="G277" s="12"/>
      <c r="H277" s="12"/>
    </row>
    <row r="278" spans="1:8" s="15" customFormat="1">
      <c r="A278" s="10">
        <v>408080</v>
      </c>
      <c r="B278" s="1" t="s">
        <v>245</v>
      </c>
      <c r="C278" s="3" t="s">
        <v>20</v>
      </c>
      <c r="D278" s="2">
        <v>0</v>
      </c>
      <c r="E278" s="2">
        <v>3.8</v>
      </c>
      <c r="F278" s="2">
        <v>3.8</v>
      </c>
      <c r="G278" s="12"/>
      <c r="H278" s="12"/>
    </row>
    <row r="279" spans="1:8" s="15" customFormat="1">
      <c r="A279" s="10">
        <v>409020</v>
      </c>
      <c r="B279" s="1" t="s">
        <v>246</v>
      </c>
      <c r="C279" s="3" t="s">
        <v>20</v>
      </c>
      <c r="D279" s="2">
        <v>0</v>
      </c>
      <c r="E279" s="2">
        <v>19.63</v>
      </c>
      <c r="F279" s="2">
        <v>19.63</v>
      </c>
      <c r="G279" s="12"/>
      <c r="H279" s="12"/>
    </row>
    <row r="280" spans="1:8" s="15" customFormat="1">
      <c r="A280" s="10">
        <v>409040</v>
      </c>
      <c r="B280" s="1" t="s">
        <v>247</v>
      </c>
      <c r="C280" s="3" t="s">
        <v>5</v>
      </c>
      <c r="D280" s="2">
        <v>0</v>
      </c>
      <c r="E280" s="2">
        <v>16.29</v>
      </c>
      <c r="F280" s="2">
        <v>16.29</v>
      </c>
      <c r="G280" s="12"/>
      <c r="H280" s="12"/>
    </row>
    <row r="281" spans="1:8" s="15" customFormat="1">
      <c r="A281" s="10">
        <v>409060</v>
      </c>
      <c r="B281" s="1" t="s">
        <v>248</v>
      </c>
      <c r="C281" s="3" t="s">
        <v>36</v>
      </c>
      <c r="D281" s="2">
        <v>0</v>
      </c>
      <c r="E281" s="2">
        <v>6.73</v>
      </c>
      <c r="F281" s="2">
        <v>6.73</v>
      </c>
      <c r="G281" s="12"/>
      <c r="H281" s="12"/>
    </row>
    <row r="282" spans="1:8" s="15" customFormat="1">
      <c r="A282" s="10">
        <v>409080</v>
      </c>
      <c r="B282" s="1" t="s">
        <v>249</v>
      </c>
      <c r="C282" s="3" t="s">
        <v>36</v>
      </c>
      <c r="D282" s="2">
        <v>0</v>
      </c>
      <c r="E282" s="2">
        <v>4.6100000000000003</v>
      </c>
      <c r="F282" s="2">
        <v>4.6100000000000003</v>
      </c>
      <c r="G282" s="12"/>
      <c r="H282" s="12"/>
    </row>
    <row r="283" spans="1:8" s="15" customFormat="1">
      <c r="A283" s="10">
        <v>409100</v>
      </c>
      <c r="B283" s="1" t="s">
        <v>250</v>
      </c>
      <c r="C283" s="3" t="s">
        <v>20</v>
      </c>
      <c r="D283" s="2">
        <v>0</v>
      </c>
      <c r="E283" s="2">
        <v>19.63</v>
      </c>
      <c r="F283" s="2">
        <v>19.63</v>
      </c>
      <c r="G283" s="12"/>
      <c r="H283" s="12"/>
    </row>
    <row r="284" spans="1:8" s="15" customFormat="1">
      <c r="A284" s="10">
        <v>409120</v>
      </c>
      <c r="B284" s="1" t="s">
        <v>251</v>
      </c>
      <c r="C284" s="3" t="s">
        <v>36</v>
      </c>
      <c r="D284" s="2">
        <v>0</v>
      </c>
      <c r="E284" s="2">
        <v>22.43</v>
      </c>
      <c r="F284" s="2">
        <v>22.43</v>
      </c>
      <c r="G284" s="12"/>
      <c r="H284" s="12"/>
    </row>
    <row r="285" spans="1:8" s="15" customFormat="1">
      <c r="A285" s="10">
        <v>409140</v>
      </c>
      <c r="B285" s="1" t="s">
        <v>252</v>
      </c>
      <c r="C285" s="3" t="s">
        <v>5</v>
      </c>
      <c r="D285" s="2">
        <v>0</v>
      </c>
      <c r="E285" s="2">
        <v>16.48</v>
      </c>
      <c r="F285" s="2">
        <v>16.48</v>
      </c>
      <c r="G285" s="12"/>
      <c r="H285" s="12"/>
    </row>
    <row r="286" spans="1:8" s="15" customFormat="1">
      <c r="A286" s="10">
        <v>409160</v>
      </c>
      <c r="B286" s="1" t="s">
        <v>253</v>
      </c>
      <c r="C286" s="3" t="s">
        <v>20</v>
      </c>
      <c r="D286" s="2">
        <v>0</v>
      </c>
      <c r="E286" s="2">
        <v>2.68</v>
      </c>
      <c r="F286" s="2">
        <v>2.68</v>
      </c>
      <c r="G286" s="12"/>
      <c r="H286" s="12"/>
    </row>
    <row r="287" spans="1:8" s="15" customFormat="1">
      <c r="A287" s="10">
        <v>410020</v>
      </c>
      <c r="B287" s="1" t="s">
        <v>254</v>
      </c>
      <c r="C287" s="3" t="s">
        <v>5</v>
      </c>
      <c r="D287" s="2">
        <v>0</v>
      </c>
      <c r="E287" s="2">
        <v>7.49</v>
      </c>
      <c r="F287" s="2">
        <v>7.49</v>
      </c>
      <c r="G287" s="12"/>
      <c r="H287" s="12"/>
    </row>
    <row r="288" spans="1:8" s="15" customFormat="1">
      <c r="A288" s="10">
        <v>410040</v>
      </c>
      <c r="B288" s="1" t="s">
        <v>255</v>
      </c>
      <c r="C288" s="3" t="s">
        <v>5</v>
      </c>
      <c r="D288" s="2">
        <v>0</v>
      </c>
      <c r="E288" s="2">
        <v>2.99</v>
      </c>
      <c r="F288" s="2">
        <v>2.99</v>
      </c>
    </row>
    <row r="289" spans="1:8" s="15" customFormat="1">
      <c r="A289" s="10">
        <v>410060</v>
      </c>
      <c r="B289" s="1" t="s">
        <v>256</v>
      </c>
      <c r="C289" s="3" t="s">
        <v>5</v>
      </c>
      <c r="D289" s="2">
        <v>0</v>
      </c>
      <c r="E289" s="2">
        <v>1.5</v>
      </c>
      <c r="F289" s="2">
        <v>1.5</v>
      </c>
      <c r="G289" s="12"/>
      <c r="H289" s="12"/>
    </row>
    <row r="290" spans="1:8" s="15" customFormat="1">
      <c r="A290" s="10">
        <v>410080</v>
      </c>
      <c r="B290" s="1" t="s">
        <v>257</v>
      </c>
      <c r="C290" s="3" t="s">
        <v>5</v>
      </c>
      <c r="D290" s="2">
        <v>0</v>
      </c>
      <c r="E290" s="2">
        <v>12.17</v>
      </c>
      <c r="F290" s="2">
        <v>12.17</v>
      </c>
      <c r="G290" s="12"/>
      <c r="H290" s="12"/>
    </row>
    <row r="291" spans="1:8" s="15" customFormat="1">
      <c r="A291" s="10">
        <v>411020</v>
      </c>
      <c r="B291" s="1" t="s">
        <v>258</v>
      </c>
      <c r="C291" s="3" t="s">
        <v>5</v>
      </c>
      <c r="D291" s="2">
        <v>0</v>
      </c>
      <c r="E291" s="2">
        <v>28.35</v>
      </c>
      <c r="F291" s="2">
        <v>28.35</v>
      </c>
      <c r="G291" s="12"/>
      <c r="H291" s="12"/>
    </row>
    <row r="292" spans="1:8" s="15" customFormat="1">
      <c r="A292" s="10">
        <v>411030</v>
      </c>
      <c r="B292" s="1" t="s">
        <v>259</v>
      </c>
      <c r="C292" s="3" t="s">
        <v>20</v>
      </c>
      <c r="D292" s="2">
        <v>0</v>
      </c>
      <c r="E292" s="2">
        <v>39.26</v>
      </c>
      <c r="F292" s="2">
        <v>39.26</v>
      </c>
      <c r="G292" s="12"/>
      <c r="H292" s="12"/>
    </row>
    <row r="293" spans="1:8" s="15" customFormat="1">
      <c r="A293" s="10">
        <v>411040</v>
      </c>
      <c r="B293" s="1" t="s">
        <v>260</v>
      </c>
      <c r="C293" s="3" t="s">
        <v>5</v>
      </c>
      <c r="D293" s="2">
        <v>0</v>
      </c>
      <c r="E293" s="2">
        <v>9.2200000000000006</v>
      </c>
      <c r="F293" s="2">
        <v>9.2200000000000006</v>
      </c>
      <c r="G293" s="12"/>
      <c r="H293" s="12"/>
    </row>
    <row r="294" spans="1:8" s="15" customFormat="1">
      <c r="A294" s="10">
        <v>411060</v>
      </c>
      <c r="B294" s="1" t="s">
        <v>261</v>
      </c>
      <c r="C294" s="3" t="s">
        <v>5</v>
      </c>
      <c r="D294" s="2">
        <v>0</v>
      </c>
      <c r="E294" s="2">
        <v>3.84</v>
      </c>
      <c r="F294" s="2">
        <v>3.84</v>
      </c>
      <c r="G294" s="12"/>
      <c r="H294" s="12"/>
    </row>
    <row r="295" spans="1:8" s="15" customFormat="1">
      <c r="A295" s="10">
        <v>411080</v>
      </c>
      <c r="B295" s="1" t="s">
        <v>262</v>
      </c>
      <c r="C295" s="3" t="s">
        <v>5</v>
      </c>
      <c r="D295" s="2">
        <v>0</v>
      </c>
      <c r="E295" s="2">
        <v>36.03</v>
      </c>
      <c r="F295" s="2">
        <v>36.03</v>
      </c>
      <c r="G295" s="12"/>
      <c r="H295" s="12"/>
    </row>
    <row r="296" spans="1:8" s="15" customFormat="1">
      <c r="A296" s="10">
        <v>411100</v>
      </c>
      <c r="B296" s="1" t="s">
        <v>263</v>
      </c>
      <c r="C296" s="3" t="s">
        <v>5</v>
      </c>
      <c r="D296" s="2">
        <v>0</v>
      </c>
      <c r="E296" s="2">
        <v>20.79</v>
      </c>
      <c r="F296" s="2">
        <v>20.79</v>
      </c>
      <c r="G296" s="12"/>
      <c r="H296" s="12"/>
    </row>
    <row r="297" spans="1:8" s="15" customFormat="1">
      <c r="A297" s="10">
        <v>411110</v>
      </c>
      <c r="B297" s="1" t="s">
        <v>264</v>
      </c>
      <c r="C297" s="3" t="s">
        <v>5</v>
      </c>
      <c r="D297" s="2">
        <v>0</v>
      </c>
      <c r="E297" s="2">
        <v>20.79</v>
      </c>
      <c r="F297" s="2">
        <v>20.79</v>
      </c>
      <c r="G297" s="12"/>
      <c r="H297" s="12"/>
    </row>
    <row r="298" spans="1:8" s="15" customFormat="1">
      <c r="A298" s="10">
        <v>411120</v>
      </c>
      <c r="B298" s="1" t="s">
        <v>265</v>
      </c>
      <c r="C298" s="3" t="s">
        <v>5</v>
      </c>
      <c r="D298" s="2">
        <v>0</v>
      </c>
      <c r="E298" s="2">
        <v>4.92</v>
      </c>
      <c r="F298" s="2">
        <v>4.92</v>
      </c>
      <c r="G298" s="12"/>
      <c r="H298" s="12"/>
    </row>
    <row r="299" spans="1:8" s="15" customFormat="1">
      <c r="A299" s="10">
        <v>411140</v>
      </c>
      <c r="B299" s="1" t="s">
        <v>266</v>
      </c>
      <c r="C299" s="3" t="s">
        <v>5</v>
      </c>
      <c r="D299" s="2">
        <v>0</v>
      </c>
      <c r="E299" s="2">
        <v>7.56</v>
      </c>
      <c r="F299" s="2">
        <v>7.56</v>
      </c>
      <c r="G299" s="12"/>
      <c r="H299" s="12"/>
    </row>
    <row r="300" spans="1:8" s="15" customFormat="1">
      <c r="A300" s="10">
        <v>411160</v>
      </c>
      <c r="B300" s="1" t="s">
        <v>267</v>
      </c>
      <c r="C300" s="3" t="s">
        <v>5</v>
      </c>
      <c r="D300" s="2">
        <v>0</v>
      </c>
      <c r="E300" s="2">
        <v>14.37</v>
      </c>
      <c r="F300" s="2">
        <v>14.37</v>
      </c>
      <c r="G300" s="12"/>
      <c r="H300" s="12"/>
    </row>
    <row r="301" spans="1:8" s="15" customFormat="1">
      <c r="A301" s="10">
        <v>412020</v>
      </c>
      <c r="B301" s="1" t="s">
        <v>268</v>
      </c>
      <c r="C301" s="3" t="s">
        <v>5</v>
      </c>
      <c r="D301" s="2">
        <v>0</v>
      </c>
      <c r="E301" s="2">
        <v>57.34</v>
      </c>
      <c r="F301" s="2">
        <v>57.34</v>
      </c>
      <c r="G301" s="12"/>
      <c r="H301" s="12"/>
    </row>
    <row r="302" spans="1:8" s="15" customFormat="1">
      <c r="A302" s="10">
        <v>412040</v>
      </c>
      <c r="B302" s="1" t="s">
        <v>269</v>
      </c>
      <c r="C302" s="3" t="s">
        <v>5</v>
      </c>
      <c r="D302" s="2">
        <v>0</v>
      </c>
      <c r="E302" s="2">
        <v>44.59</v>
      </c>
      <c r="F302" s="2">
        <v>44.59</v>
      </c>
      <c r="G302" s="12"/>
      <c r="H302" s="12"/>
    </row>
    <row r="303" spans="1:8" s="15" customFormat="1">
      <c r="A303" s="10">
        <v>413020</v>
      </c>
      <c r="B303" s="1" t="s">
        <v>270</v>
      </c>
      <c r="C303" s="3" t="s">
        <v>20</v>
      </c>
      <c r="D303" s="2">
        <v>0</v>
      </c>
      <c r="E303" s="2">
        <v>3.8</v>
      </c>
      <c r="F303" s="2">
        <v>3.8</v>
      </c>
    </row>
    <row r="304" spans="1:8" s="15" customFormat="1">
      <c r="A304" s="10">
        <v>413060</v>
      </c>
      <c r="B304" s="1" t="s">
        <v>271</v>
      </c>
      <c r="C304" s="3" t="s">
        <v>20</v>
      </c>
      <c r="D304" s="2">
        <v>0</v>
      </c>
      <c r="E304" s="2">
        <v>0.63</v>
      </c>
      <c r="F304" s="2">
        <v>0.63</v>
      </c>
      <c r="G304" s="12"/>
      <c r="H304" s="12"/>
    </row>
    <row r="305" spans="1:8" s="15" customFormat="1">
      <c r="A305" s="10">
        <v>414020</v>
      </c>
      <c r="B305" s="1" t="s">
        <v>272</v>
      </c>
      <c r="C305" s="3" t="s">
        <v>20</v>
      </c>
      <c r="D305" s="2">
        <v>0</v>
      </c>
      <c r="E305" s="2">
        <v>9.18</v>
      </c>
      <c r="F305" s="2">
        <v>9.18</v>
      </c>
      <c r="G305" s="12"/>
      <c r="H305" s="12"/>
    </row>
    <row r="306" spans="1:8" s="15" customFormat="1">
      <c r="A306" s="10">
        <v>414040</v>
      </c>
      <c r="B306" s="1" t="s">
        <v>273</v>
      </c>
      <c r="C306" s="3" t="s">
        <v>20</v>
      </c>
      <c r="D306" s="2">
        <v>0</v>
      </c>
      <c r="E306" s="2">
        <v>28.04</v>
      </c>
      <c r="F306" s="2">
        <v>28.04</v>
      </c>
      <c r="G306" s="12"/>
      <c r="H306" s="12"/>
    </row>
    <row r="307" spans="1:8" s="15" customFormat="1">
      <c r="A307" s="10">
        <v>417020</v>
      </c>
      <c r="B307" s="1" t="s">
        <v>274</v>
      </c>
      <c r="C307" s="3" t="s">
        <v>5</v>
      </c>
      <c r="D307" s="2">
        <v>0</v>
      </c>
      <c r="E307" s="2">
        <v>11.89</v>
      </c>
      <c r="F307" s="2">
        <v>11.89</v>
      </c>
      <c r="G307" s="12"/>
      <c r="H307" s="12"/>
    </row>
    <row r="308" spans="1:8" s="15" customFormat="1">
      <c r="A308" s="10">
        <v>417040</v>
      </c>
      <c r="B308" s="1" t="s">
        <v>275</v>
      </c>
      <c r="C308" s="3" t="s">
        <v>5</v>
      </c>
      <c r="D308" s="2">
        <v>0</v>
      </c>
      <c r="E308" s="2">
        <v>44.59</v>
      </c>
      <c r="F308" s="2">
        <v>44.59</v>
      </c>
      <c r="G308" s="12"/>
      <c r="H308" s="12"/>
    </row>
    <row r="309" spans="1:8" s="15" customFormat="1">
      <c r="A309" s="10">
        <v>417060</v>
      </c>
      <c r="B309" s="1" t="s">
        <v>276</v>
      </c>
      <c r="C309" s="3" t="s">
        <v>5</v>
      </c>
      <c r="D309" s="2">
        <v>0</v>
      </c>
      <c r="E309" s="2">
        <v>14.87</v>
      </c>
      <c r="F309" s="2">
        <v>14.87</v>
      </c>
      <c r="G309" s="12"/>
      <c r="H309" s="12"/>
    </row>
    <row r="310" spans="1:8" s="15" customFormat="1">
      <c r="A310" s="10">
        <v>417080</v>
      </c>
      <c r="B310" s="1" t="s">
        <v>277</v>
      </c>
      <c r="C310" s="3" t="s">
        <v>36</v>
      </c>
      <c r="D310" s="2">
        <v>0</v>
      </c>
      <c r="E310" s="2">
        <v>11.89</v>
      </c>
      <c r="F310" s="2">
        <v>11.89</v>
      </c>
      <c r="G310" s="12"/>
      <c r="H310" s="12"/>
    </row>
    <row r="311" spans="1:8" s="15" customFormat="1">
      <c r="A311" s="10">
        <v>417100</v>
      </c>
      <c r="B311" s="1" t="s">
        <v>278</v>
      </c>
      <c r="C311" s="3" t="s">
        <v>5</v>
      </c>
      <c r="D311" s="2">
        <v>0</v>
      </c>
      <c r="E311" s="2">
        <v>4.47</v>
      </c>
      <c r="F311" s="2">
        <v>4.47</v>
      </c>
      <c r="G311" s="12"/>
      <c r="H311" s="12"/>
    </row>
    <row r="312" spans="1:8" s="15" customFormat="1">
      <c r="A312" s="10">
        <v>417120</v>
      </c>
      <c r="B312" s="1" t="s">
        <v>279</v>
      </c>
      <c r="C312" s="3" t="s">
        <v>5</v>
      </c>
      <c r="D312" s="2">
        <v>0</v>
      </c>
      <c r="E312" s="2">
        <v>4.47</v>
      </c>
      <c r="F312" s="2">
        <v>4.47</v>
      </c>
    </row>
    <row r="313" spans="1:8" s="15" customFormat="1">
      <c r="A313" s="10">
        <v>417140</v>
      </c>
      <c r="B313" s="1" t="s">
        <v>1960</v>
      </c>
      <c r="C313" s="3" t="s">
        <v>5</v>
      </c>
      <c r="D313" s="2">
        <v>0</v>
      </c>
      <c r="E313" s="2">
        <v>29.72</v>
      </c>
      <c r="F313" s="2">
        <v>29.72</v>
      </c>
      <c r="G313" s="12"/>
      <c r="H313" s="12"/>
    </row>
    <row r="314" spans="1:8" s="15" customFormat="1">
      <c r="A314" s="10">
        <v>417160</v>
      </c>
      <c r="B314" s="1" t="s">
        <v>280</v>
      </c>
      <c r="C314" s="3" t="s">
        <v>5</v>
      </c>
      <c r="D314" s="2">
        <v>0</v>
      </c>
      <c r="E314" s="2">
        <v>14.87</v>
      </c>
      <c r="F314" s="2">
        <v>14.87</v>
      </c>
      <c r="G314" s="12"/>
      <c r="H314" s="12"/>
    </row>
    <row r="315" spans="1:8" s="15" customFormat="1">
      <c r="A315" s="10">
        <v>417180</v>
      </c>
      <c r="B315" s="1" t="s">
        <v>281</v>
      </c>
      <c r="C315" s="3" t="s">
        <v>5</v>
      </c>
      <c r="D315" s="2">
        <v>0</v>
      </c>
      <c r="E315" s="2">
        <v>13.37</v>
      </c>
      <c r="F315" s="2">
        <v>13.37</v>
      </c>
      <c r="G315" s="12"/>
      <c r="H315" s="12"/>
    </row>
    <row r="316" spans="1:8" s="15" customFormat="1">
      <c r="A316" s="10">
        <v>417200</v>
      </c>
      <c r="B316" s="1" t="s">
        <v>282</v>
      </c>
      <c r="C316" s="3" t="s">
        <v>5</v>
      </c>
      <c r="D316" s="2">
        <v>0</v>
      </c>
      <c r="E316" s="2">
        <v>11.89</v>
      </c>
      <c r="F316" s="2">
        <v>11.89</v>
      </c>
      <c r="G316" s="12"/>
      <c r="H316" s="12"/>
    </row>
    <row r="317" spans="1:8" s="15" customFormat="1">
      <c r="A317" s="10">
        <v>417220</v>
      </c>
      <c r="B317" s="1" t="s">
        <v>283</v>
      </c>
      <c r="C317" s="3" t="s">
        <v>5</v>
      </c>
      <c r="D317" s="2">
        <v>0</v>
      </c>
      <c r="E317" s="2">
        <v>11.89</v>
      </c>
      <c r="F317" s="2">
        <v>11.89</v>
      </c>
    </row>
    <row r="318" spans="1:8" s="15" customFormat="1">
      <c r="A318" s="10">
        <v>417240</v>
      </c>
      <c r="B318" s="1" t="s">
        <v>284</v>
      </c>
      <c r="C318" s="3" t="s">
        <v>5</v>
      </c>
      <c r="D318" s="2">
        <v>0</v>
      </c>
      <c r="E318" s="2">
        <v>8.92</v>
      </c>
      <c r="F318" s="2">
        <v>8.92</v>
      </c>
      <c r="G318" s="12"/>
      <c r="H318" s="12"/>
    </row>
    <row r="319" spans="1:8" s="15" customFormat="1">
      <c r="A319" s="10">
        <v>418020</v>
      </c>
      <c r="B319" s="1" t="s">
        <v>285</v>
      </c>
      <c r="C319" s="3" t="s">
        <v>5</v>
      </c>
      <c r="D319" s="2">
        <v>0</v>
      </c>
      <c r="E319" s="2">
        <v>7.43</v>
      </c>
      <c r="F319" s="2">
        <v>7.43</v>
      </c>
      <c r="G319" s="12"/>
      <c r="H319" s="12"/>
    </row>
    <row r="320" spans="1:8" s="15" customFormat="1">
      <c r="A320" s="10">
        <v>418040</v>
      </c>
      <c r="B320" s="1" t="s">
        <v>1961</v>
      </c>
      <c r="C320" s="3" t="s">
        <v>36</v>
      </c>
      <c r="D320" s="2">
        <v>0</v>
      </c>
      <c r="E320" s="2">
        <v>10.4</v>
      </c>
      <c r="F320" s="2">
        <v>10.4</v>
      </c>
      <c r="G320" s="12"/>
      <c r="H320" s="12"/>
    </row>
    <row r="321" spans="1:8" s="15" customFormat="1">
      <c r="A321" s="10">
        <v>418060</v>
      </c>
      <c r="B321" s="1" t="s">
        <v>286</v>
      </c>
      <c r="C321" s="3" t="s">
        <v>5</v>
      </c>
      <c r="D321" s="2">
        <v>0</v>
      </c>
      <c r="E321" s="2">
        <v>148.6</v>
      </c>
      <c r="F321" s="2">
        <v>148.6</v>
      </c>
      <c r="G321" s="12"/>
      <c r="H321" s="12"/>
    </row>
    <row r="322" spans="1:8" s="15" customFormat="1">
      <c r="A322" s="10">
        <v>418070</v>
      </c>
      <c r="B322" s="1" t="s">
        <v>287</v>
      </c>
      <c r="C322" s="3" t="s">
        <v>5</v>
      </c>
      <c r="D322" s="2">
        <v>0</v>
      </c>
      <c r="E322" s="2">
        <v>118.88</v>
      </c>
      <c r="F322" s="2">
        <v>118.88</v>
      </c>
      <c r="G322" s="12"/>
      <c r="H322" s="12"/>
    </row>
    <row r="323" spans="1:8" s="15" customFormat="1">
      <c r="A323" s="10">
        <v>418080</v>
      </c>
      <c r="B323" s="1" t="s">
        <v>288</v>
      </c>
      <c r="C323" s="3" t="s">
        <v>5</v>
      </c>
      <c r="D323" s="2">
        <v>0</v>
      </c>
      <c r="E323" s="2">
        <v>59.44</v>
      </c>
      <c r="F323" s="2">
        <v>59.44</v>
      </c>
      <c r="G323" s="12"/>
      <c r="H323" s="12"/>
    </row>
    <row r="324" spans="1:8" s="15" customFormat="1">
      <c r="A324" s="10">
        <v>418090</v>
      </c>
      <c r="B324" s="1" t="s">
        <v>289</v>
      </c>
      <c r="C324" s="3" t="s">
        <v>5</v>
      </c>
      <c r="D324" s="2">
        <v>0</v>
      </c>
      <c r="E324" s="2">
        <v>33.299999999999997</v>
      </c>
      <c r="F324" s="2">
        <v>33.299999999999997</v>
      </c>
      <c r="G324" s="12"/>
      <c r="H324" s="12"/>
    </row>
    <row r="325" spans="1:8" s="15" customFormat="1">
      <c r="A325" s="10">
        <v>418120</v>
      </c>
      <c r="B325" s="1" t="s">
        <v>290</v>
      </c>
      <c r="C325" s="3" t="s">
        <v>5</v>
      </c>
      <c r="D325" s="2">
        <v>0</v>
      </c>
      <c r="E325" s="2">
        <v>4.3600000000000003</v>
      </c>
      <c r="F325" s="2">
        <v>4.3600000000000003</v>
      </c>
      <c r="G325" s="12"/>
      <c r="H325" s="12"/>
    </row>
    <row r="326" spans="1:8" s="15" customFormat="1">
      <c r="A326" s="10">
        <v>418130</v>
      </c>
      <c r="B326" s="1" t="s">
        <v>291</v>
      </c>
      <c r="C326" s="3" t="s">
        <v>5</v>
      </c>
      <c r="D326" s="2">
        <v>0</v>
      </c>
      <c r="E326" s="2">
        <v>5.23</v>
      </c>
      <c r="F326" s="2">
        <v>5.23</v>
      </c>
    </row>
    <row r="327" spans="1:8" s="15" customFormat="1">
      <c r="A327" s="10">
        <v>418140</v>
      </c>
      <c r="B327" s="1" t="s">
        <v>292</v>
      </c>
      <c r="C327" s="3" t="s">
        <v>5</v>
      </c>
      <c r="D327" s="2">
        <v>0</v>
      </c>
      <c r="E327" s="2">
        <v>33.299999999999997</v>
      </c>
      <c r="F327" s="2">
        <v>33.299999999999997</v>
      </c>
      <c r="G327" s="12"/>
      <c r="H327" s="12"/>
    </row>
    <row r="328" spans="1:8" s="15" customFormat="1">
      <c r="A328" s="10">
        <v>418180</v>
      </c>
      <c r="B328" s="1" t="s">
        <v>293</v>
      </c>
      <c r="C328" s="3" t="s">
        <v>36</v>
      </c>
      <c r="D328" s="2">
        <v>0</v>
      </c>
      <c r="E328" s="2">
        <v>7.43</v>
      </c>
      <c r="F328" s="2">
        <v>7.43</v>
      </c>
      <c r="G328" s="12"/>
      <c r="H328" s="12"/>
    </row>
    <row r="329" spans="1:8" s="15" customFormat="1">
      <c r="A329" s="10">
        <v>418200</v>
      </c>
      <c r="B329" s="1" t="s">
        <v>1962</v>
      </c>
      <c r="C329" s="3" t="s">
        <v>5</v>
      </c>
      <c r="D329" s="2">
        <v>0</v>
      </c>
      <c r="E329" s="2">
        <v>14.87</v>
      </c>
      <c r="F329" s="2">
        <v>14.87</v>
      </c>
      <c r="G329" s="12"/>
      <c r="H329" s="12"/>
    </row>
    <row r="330" spans="1:8" s="15" customFormat="1">
      <c r="A330" s="10">
        <v>418220</v>
      </c>
      <c r="B330" s="1" t="s">
        <v>294</v>
      </c>
      <c r="C330" s="3" t="s">
        <v>5</v>
      </c>
      <c r="D330" s="2">
        <v>0</v>
      </c>
      <c r="E330" s="2">
        <v>11.89</v>
      </c>
      <c r="F330" s="2">
        <v>11.89</v>
      </c>
      <c r="G330" s="12"/>
      <c r="H330" s="12"/>
    </row>
    <row r="331" spans="1:8" s="15" customFormat="1">
      <c r="A331" s="10">
        <v>418240</v>
      </c>
      <c r="B331" s="1" t="s">
        <v>1963</v>
      </c>
      <c r="C331" s="3" t="s">
        <v>5</v>
      </c>
      <c r="D331" s="2">
        <v>0</v>
      </c>
      <c r="E331" s="2">
        <v>17.829999999999998</v>
      </c>
      <c r="F331" s="2">
        <v>17.829999999999998</v>
      </c>
    </row>
    <row r="332" spans="1:8" s="15" customFormat="1">
      <c r="A332" s="10">
        <v>418250</v>
      </c>
      <c r="B332" s="1" t="s">
        <v>295</v>
      </c>
      <c r="C332" s="3" t="s">
        <v>5</v>
      </c>
      <c r="D332" s="2">
        <v>0</v>
      </c>
      <c r="E332" s="2">
        <v>14.87</v>
      </c>
      <c r="F332" s="2">
        <v>14.87</v>
      </c>
      <c r="G332" s="12"/>
      <c r="H332" s="12"/>
    </row>
    <row r="333" spans="1:8" s="15" customFormat="1">
      <c r="A333" s="10">
        <v>418260</v>
      </c>
      <c r="B333" s="1" t="s">
        <v>296</v>
      </c>
      <c r="C333" s="3" t="s">
        <v>5</v>
      </c>
      <c r="D333" s="2">
        <v>0</v>
      </c>
      <c r="E333" s="2">
        <v>29.72</v>
      </c>
      <c r="F333" s="2">
        <v>29.72</v>
      </c>
      <c r="G333" s="12"/>
      <c r="H333" s="12"/>
    </row>
    <row r="334" spans="1:8" s="15" customFormat="1">
      <c r="A334" s="10">
        <v>418270</v>
      </c>
      <c r="B334" s="1" t="s">
        <v>297</v>
      </c>
      <c r="C334" s="3" t="s">
        <v>5</v>
      </c>
      <c r="D334" s="2">
        <v>0</v>
      </c>
      <c r="E334" s="2">
        <v>44.59</v>
      </c>
      <c r="F334" s="2">
        <v>44.59</v>
      </c>
      <c r="G334" s="12"/>
      <c r="H334" s="12"/>
    </row>
    <row r="335" spans="1:8" s="15" customFormat="1">
      <c r="A335" s="10">
        <v>418280</v>
      </c>
      <c r="B335" s="1" t="s">
        <v>298</v>
      </c>
      <c r="C335" s="3" t="s">
        <v>5</v>
      </c>
      <c r="D335" s="2">
        <v>0</v>
      </c>
      <c r="E335" s="2">
        <v>84.02</v>
      </c>
      <c r="F335" s="2">
        <v>84.02</v>
      </c>
      <c r="G335" s="12"/>
      <c r="H335" s="12"/>
    </row>
    <row r="336" spans="1:8" s="15" customFormat="1">
      <c r="A336" s="10">
        <v>418290</v>
      </c>
      <c r="B336" s="1" t="s">
        <v>299</v>
      </c>
      <c r="C336" s="3" t="s">
        <v>5</v>
      </c>
      <c r="D336" s="2">
        <v>0</v>
      </c>
      <c r="E336" s="2">
        <v>22.3</v>
      </c>
      <c r="F336" s="2">
        <v>22.3</v>
      </c>
      <c r="G336" s="12"/>
      <c r="H336" s="12"/>
    </row>
    <row r="337" spans="1:8" s="15" customFormat="1">
      <c r="A337" s="10">
        <v>418320</v>
      </c>
      <c r="B337" s="1" t="s">
        <v>300</v>
      </c>
      <c r="C337" s="3" t="s">
        <v>5</v>
      </c>
      <c r="D337" s="2">
        <v>0</v>
      </c>
      <c r="E337" s="2">
        <v>6.15</v>
      </c>
      <c r="F337" s="2">
        <v>6.15</v>
      </c>
      <c r="G337" s="12"/>
      <c r="H337" s="12"/>
    </row>
    <row r="338" spans="1:8" s="15" customFormat="1">
      <c r="A338" s="10">
        <v>418340</v>
      </c>
      <c r="B338" s="1" t="s">
        <v>301</v>
      </c>
      <c r="C338" s="3" t="s">
        <v>5</v>
      </c>
      <c r="D338" s="2">
        <v>0</v>
      </c>
      <c r="E338" s="2">
        <v>11.79</v>
      </c>
      <c r="F338" s="2">
        <v>11.79</v>
      </c>
      <c r="G338" s="12"/>
      <c r="H338" s="12"/>
    </row>
    <row r="339" spans="1:8" s="15" customFormat="1">
      <c r="A339" s="10">
        <v>418360</v>
      </c>
      <c r="B339" s="1" t="s">
        <v>302</v>
      </c>
      <c r="C339" s="3" t="s">
        <v>36</v>
      </c>
      <c r="D339" s="2">
        <v>0</v>
      </c>
      <c r="E339" s="2">
        <v>3.57</v>
      </c>
      <c r="F339" s="2">
        <v>3.57</v>
      </c>
      <c r="G339" s="12"/>
      <c r="H339" s="12"/>
    </row>
    <row r="340" spans="1:8" s="15" customFormat="1">
      <c r="A340" s="10">
        <v>418370</v>
      </c>
      <c r="B340" s="1" t="s">
        <v>303</v>
      </c>
      <c r="C340" s="3" t="s">
        <v>36</v>
      </c>
      <c r="D340" s="2">
        <v>0</v>
      </c>
      <c r="E340" s="2">
        <v>1.77</v>
      </c>
      <c r="F340" s="2">
        <v>1.77</v>
      </c>
      <c r="G340" s="12"/>
      <c r="H340" s="12"/>
    </row>
    <row r="341" spans="1:8" s="15" customFormat="1">
      <c r="A341" s="10">
        <v>418380</v>
      </c>
      <c r="B341" s="1" t="s">
        <v>304</v>
      </c>
      <c r="C341" s="3" t="s">
        <v>36</v>
      </c>
      <c r="D341" s="2">
        <v>0</v>
      </c>
      <c r="E341" s="2">
        <v>2.98</v>
      </c>
      <c r="F341" s="2">
        <v>2.98</v>
      </c>
    </row>
    <row r="342" spans="1:8" s="15" customFormat="1">
      <c r="A342" s="10">
        <v>418390</v>
      </c>
      <c r="B342" s="1" t="s">
        <v>305</v>
      </c>
      <c r="C342" s="3" t="s">
        <v>36</v>
      </c>
      <c r="D342" s="2">
        <v>0</v>
      </c>
      <c r="E342" s="2">
        <v>1.48</v>
      </c>
      <c r="F342" s="2">
        <v>1.48</v>
      </c>
      <c r="G342" s="12"/>
      <c r="H342" s="12"/>
    </row>
    <row r="343" spans="1:8" s="15" customFormat="1">
      <c r="A343" s="10">
        <v>418400</v>
      </c>
      <c r="B343" s="1" t="s">
        <v>306</v>
      </c>
      <c r="C343" s="3" t="s">
        <v>36</v>
      </c>
      <c r="D343" s="2">
        <v>0</v>
      </c>
      <c r="E343" s="2">
        <v>21.01</v>
      </c>
      <c r="F343" s="2">
        <v>21.01</v>
      </c>
      <c r="G343" s="12"/>
      <c r="H343" s="12"/>
    </row>
    <row r="344" spans="1:8" s="15" customFormat="1">
      <c r="A344" s="10">
        <v>418410</v>
      </c>
      <c r="B344" s="1" t="s">
        <v>307</v>
      </c>
      <c r="C344" s="3" t="s">
        <v>36</v>
      </c>
      <c r="D344" s="2">
        <v>0</v>
      </c>
      <c r="E344" s="2">
        <v>5.95</v>
      </c>
      <c r="F344" s="2">
        <v>5.95</v>
      </c>
    </row>
    <row r="345" spans="1:8" s="15" customFormat="1">
      <c r="A345" s="10">
        <v>418420</v>
      </c>
      <c r="B345" s="1" t="s">
        <v>308</v>
      </c>
      <c r="C345" s="3" t="s">
        <v>5</v>
      </c>
      <c r="D345" s="2">
        <v>0</v>
      </c>
      <c r="E345" s="2">
        <v>29.72</v>
      </c>
      <c r="F345" s="2">
        <v>29.72</v>
      </c>
      <c r="G345" s="12"/>
      <c r="H345" s="12"/>
    </row>
    <row r="346" spans="1:8" s="15" customFormat="1">
      <c r="A346" s="10">
        <v>418440</v>
      </c>
      <c r="B346" s="1" t="s">
        <v>309</v>
      </c>
      <c r="C346" s="3" t="s">
        <v>5</v>
      </c>
      <c r="D346" s="2">
        <v>0</v>
      </c>
      <c r="E346" s="2">
        <v>5.95</v>
      </c>
      <c r="F346" s="2">
        <v>5.95</v>
      </c>
      <c r="G346" s="12"/>
      <c r="H346" s="12"/>
    </row>
    <row r="347" spans="1:8" s="15" customFormat="1">
      <c r="A347" s="10">
        <v>418460</v>
      </c>
      <c r="B347" s="1" t="s">
        <v>310</v>
      </c>
      <c r="C347" s="3" t="s">
        <v>5</v>
      </c>
      <c r="D347" s="2">
        <v>0</v>
      </c>
      <c r="E347" s="2">
        <v>44.59</v>
      </c>
      <c r="F347" s="2">
        <v>44.59</v>
      </c>
    </row>
    <row r="348" spans="1:8" s="15" customFormat="1">
      <c r="A348" s="10">
        <v>418470</v>
      </c>
      <c r="B348" s="1" t="s">
        <v>311</v>
      </c>
      <c r="C348" s="3" t="s">
        <v>5</v>
      </c>
      <c r="D348" s="2">
        <v>0</v>
      </c>
      <c r="E348" s="2">
        <v>63.02</v>
      </c>
      <c r="F348" s="2">
        <v>63.02</v>
      </c>
      <c r="G348" s="12"/>
      <c r="H348" s="12"/>
    </row>
    <row r="349" spans="1:8" s="15" customFormat="1">
      <c r="A349" s="10">
        <v>419020</v>
      </c>
      <c r="B349" s="1" t="s">
        <v>312</v>
      </c>
      <c r="C349" s="3" t="s">
        <v>5</v>
      </c>
      <c r="D349" s="2">
        <v>0</v>
      </c>
      <c r="E349" s="2">
        <v>124.64</v>
      </c>
      <c r="F349" s="2">
        <v>124.64</v>
      </c>
    </row>
    <row r="350" spans="1:8" s="15" customFormat="1">
      <c r="A350" s="10">
        <v>419030</v>
      </c>
      <c r="B350" s="1" t="s">
        <v>313</v>
      </c>
      <c r="C350" s="3" t="s">
        <v>5</v>
      </c>
      <c r="D350" s="2">
        <v>0</v>
      </c>
      <c r="E350" s="2">
        <v>29.72</v>
      </c>
      <c r="F350" s="2">
        <v>29.72</v>
      </c>
      <c r="G350" s="12"/>
      <c r="H350" s="12"/>
    </row>
    <row r="351" spans="1:8" s="15" customFormat="1">
      <c r="A351" s="10">
        <v>419060</v>
      </c>
      <c r="B351" s="1" t="s">
        <v>1964</v>
      </c>
      <c r="C351" s="3" t="s">
        <v>5</v>
      </c>
      <c r="D351" s="2">
        <v>0</v>
      </c>
      <c r="E351" s="2">
        <v>7.43</v>
      </c>
      <c r="F351" s="2">
        <v>7.43</v>
      </c>
      <c r="G351" s="12"/>
      <c r="H351" s="12"/>
    </row>
    <row r="352" spans="1:8" s="15" customFormat="1">
      <c r="A352" s="10">
        <v>419080</v>
      </c>
      <c r="B352" s="1" t="s">
        <v>314</v>
      </c>
      <c r="C352" s="3" t="s">
        <v>20</v>
      </c>
      <c r="D352" s="2">
        <v>0</v>
      </c>
      <c r="E352" s="2">
        <v>29.72</v>
      </c>
      <c r="F352" s="2">
        <v>29.72</v>
      </c>
      <c r="G352" s="12"/>
      <c r="H352" s="12"/>
    </row>
    <row r="353" spans="1:8" s="15" customFormat="1">
      <c r="A353" s="10">
        <v>419100</v>
      </c>
      <c r="B353" s="1" t="s">
        <v>315</v>
      </c>
      <c r="C353" s="3" t="s">
        <v>5</v>
      </c>
      <c r="D353" s="2">
        <v>0</v>
      </c>
      <c r="E353" s="2">
        <v>5.95</v>
      </c>
      <c r="F353" s="2">
        <v>5.95</v>
      </c>
      <c r="G353" s="12"/>
      <c r="H353" s="12"/>
    </row>
    <row r="354" spans="1:8" s="15" customFormat="1">
      <c r="A354" s="10">
        <v>419120</v>
      </c>
      <c r="B354" s="1" t="s">
        <v>316</v>
      </c>
      <c r="C354" s="3" t="s">
        <v>5</v>
      </c>
      <c r="D354" s="2">
        <v>0</v>
      </c>
      <c r="E354" s="2">
        <v>11.89</v>
      </c>
      <c r="F354" s="2">
        <v>11.89</v>
      </c>
      <c r="G354" s="12"/>
      <c r="H354" s="12"/>
    </row>
    <row r="355" spans="1:8" s="15" customFormat="1">
      <c r="A355" s="10">
        <v>419140</v>
      </c>
      <c r="B355" s="1" t="s">
        <v>317</v>
      </c>
      <c r="C355" s="3" t="s">
        <v>5</v>
      </c>
      <c r="D355" s="2">
        <v>0</v>
      </c>
      <c r="E355" s="2">
        <v>2.98</v>
      </c>
      <c r="F355" s="2">
        <v>2.98</v>
      </c>
      <c r="G355" s="12"/>
      <c r="H355" s="12"/>
    </row>
    <row r="356" spans="1:8" s="15" customFormat="1">
      <c r="A356" s="10">
        <v>419160</v>
      </c>
      <c r="B356" s="1" t="s">
        <v>318</v>
      </c>
      <c r="C356" s="3" t="s">
        <v>5</v>
      </c>
      <c r="D356" s="2">
        <v>0</v>
      </c>
      <c r="E356" s="2">
        <v>4.47</v>
      </c>
      <c r="F356" s="2">
        <v>4.47</v>
      </c>
      <c r="G356" s="12"/>
      <c r="H356" s="12"/>
    </row>
    <row r="357" spans="1:8" s="15" customFormat="1">
      <c r="A357" s="10">
        <v>419180</v>
      </c>
      <c r="B357" s="1" t="s">
        <v>319</v>
      </c>
      <c r="C357" s="3" t="s">
        <v>5</v>
      </c>
      <c r="D357" s="2">
        <v>0</v>
      </c>
      <c r="E357" s="2">
        <v>7.43</v>
      </c>
      <c r="F357" s="2">
        <v>7.43</v>
      </c>
      <c r="G357" s="12"/>
      <c r="H357" s="12"/>
    </row>
    <row r="358" spans="1:8" s="15" customFormat="1">
      <c r="A358" s="10">
        <v>420020</v>
      </c>
      <c r="B358" s="1" t="s">
        <v>320</v>
      </c>
      <c r="C358" s="3" t="s">
        <v>5</v>
      </c>
      <c r="D358" s="2">
        <v>0</v>
      </c>
      <c r="E358" s="2">
        <v>21.01</v>
      </c>
      <c r="F358" s="2">
        <v>21.01</v>
      </c>
      <c r="G358" s="12"/>
      <c r="H358" s="12"/>
    </row>
    <row r="359" spans="1:8" s="15" customFormat="1">
      <c r="A359" s="10">
        <v>420040</v>
      </c>
      <c r="B359" s="1" t="s">
        <v>321</v>
      </c>
      <c r="C359" s="3" t="s">
        <v>5</v>
      </c>
      <c r="D359" s="2">
        <v>0</v>
      </c>
      <c r="E359" s="2">
        <v>2.46</v>
      </c>
      <c r="F359" s="2">
        <v>2.46</v>
      </c>
      <c r="G359" s="12"/>
      <c r="H359" s="12"/>
    </row>
    <row r="360" spans="1:8" s="15" customFormat="1">
      <c r="A360" s="10">
        <v>420060</v>
      </c>
      <c r="B360" s="1" t="s">
        <v>322</v>
      </c>
      <c r="C360" s="3" t="s">
        <v>5</v>
      </c>
      <c r="D360" s="2">
        <v>0</v>
      </c>
      <c r="E360" s="2">
        <v>29.72</v>
      </c>
      <c r="F360" s="2">
        <v>29.72</v>
      </c>
      <c r="G360" s="12"/>
      <c r="H360" s="12"/>
    </row>
    <row r="361" spans="1:8" s="15" customFormat="1">
      <c r="A361" s="10">
        <v>420080</v>
      </c>
      <c r="B361" s="1" t="s">
        <v>323</v>
      </c>
      <c r="C361" s="3" t="s">
        <v>5</v>
      </c>
      <c r="D361" s="2">
        <v>0</v>
      </c>
      <c r="E361" s="2">
        <v>14.87</v>
      </c>
      <c r="F361" s="2">
        <v>14.87</v>
      </c>
    </row>
    <row r="362" spans="1:8" s="15" customFormat="1">
      <c r="A362" s="10">
        <v>420100</v>
      </c>
      <c r="B362" s="1" t="s">
        <v>324</v>
      </c>
      <c r="C362" s="3" t="s">
        <v>5</v>
      </c>
      <c r="D362" s="2">
        <v>0</v>
      </c>
      <c r="E362" s="2">
        <v>12.29</v>
      </c>
      <c r="F362" s="2">
        <v>12.29</v>
      </c>
      <c r="G362" s="12"/>
      <c r="H362" s="12"/>
    </row>
    <row r="363" spans="1:8" s="15" customFormat="1">
      <c r="A363" s="10">
        <v>420120</v>
      </c>
      <c r="B363" s="1" t="s">
        <v>325</v>
      </c>
      <c r="C363" s="3" t="s">
        <v>5</v>
      </c>
      <c r="D363" s="2">
        <v>0</v>
      </c>
      <c r="E363" s="2">
        <v>42.01</v>
      </c>
      <c r="F363" s="2">
        <v>42.01</v>
      </c>
      <c r="G363" s="12"/>
      <c r="H363" s="12"/>
    </row>
    <row r="364" spans="1:8" s="15" customFormat="1">
      <c r="A364" s="10">
        <v>421020</v>
      </c>
      <c r="B364" s="1" t="s">
        <v>326</v>
      </c>
      <c r="C364" s="3" t="s">
        <v>327</v>
      </c>
      <c r="D364" s="2">
        <v>0</v>
      </c>
      <c r="E364" s="2">
        <v>0.49</v>
      </c>
      <c r="F364" s="2">
        <v>0.49</v>
      </c>
      <c r="G364" s="12"/>
      <c r="H364" s="12"/>
    </row>
    <row r="365" spans="1:8" s="15" customFormat="1">
      <c r="A365" s="10">
        <v>421040</v>
      </c>
      <c r="B365" s="1" t="s">
        <v>328</v>
      </c>
      <c r="C365" s="3" t="s">
        <v>5</v>
      </c>
      <c r="D365" s="2">
        <v>0</v>
      </c>
      <c r="E365" s="2">
        <v>44.59</v>
      </c>
      <c r="F365" s="2">
        <v>44.59</v>
      </c>
      <c r="G365" s="12"/>
      <c r="H365" s="12"/>
    </row>
    <row r="366" spans="1:8" s="15" customFormat="1">
      <c r="A366" s="10">
        <v>421050</v>
      </c>
      <c r="B366" s="1" t="s">
        <v>329</v>
      </c>
      <c r="C366" s="3" t="s">
        <v>5</v>
      </c>
      <c r="D366" s="2">
        <v>0</v>
      </c>
      <c r="E366" s="2">
        <v>59.44</v>
      </c>
      <c r="F366" s="2">
        <v>59.44</v>
      </c>
      <c r="G366" s="12"/>
      <c r="H366" s="12"/>
    </row>
    <row r="367" spans="1:8" s="15" customFormat="1">
      <c r="A367" s="10">
        <v>421060</v>
      </c>
      <c r="B367" s="1" t="s">
        <v>330</v>
      </c>
      <c r="C367" s="3" t="s">
        <v>36</v>
      </c>
      <c r="D367" s="2">
        <v>0</v>
      </c>
      <c r="E367" s="2">
        <v>11.89</v>
      </c>
      <c r="F367" s="2">
        <v>11.89</v>
      </c>
      <c r="G367" s="12"/>
      <c r="H367" s="12"/>
    </row>
    <row r="368" spans="1:8" s="15" customFormat="1">
      <c r="A368" s="10">
        <v>421100</v>
      </c>
      <c r="B368" s="1" t="s">
        <v>331</v>
      </c>
      <c r="C368" s="3" t="s">
        <v>20</v>
      </c>
      <c r="D368" s="2">
        <v>0</v>
      </c>
      <c r="E368" s="2">
        <v>29.72</v>
      </c>
      <c r="F368" s="2">
        <v>29.72</v>
      </c>
      <c r="G368" s="12"/>
      <c r="H368" s="12"/>
    </row>
    <row r="369" spans="1:8" s="15" customFormat="1">
      <c r="A369" s="10">
        <v>421130</v>
      </c>
      <c r="B369" s="1" t="s">
        <v>332</v>
      </c>
      <c r="C369" s="3" t="s">
        <v>5</v>
      </c>
      <c r="D369" s="2">
        <v>63.29</v>
      </c>
      <c r="E369" s="2">
        <v>84.02</v>
      </c>
      <c r="F369" s="2">
        <v>147.31</v>
      </c>
      <c r="G369" s="12"/>
      <c r="H369" s="12"/>
    </row>
    <row r="370" spans="1:8" s="15" customFormat="1">
      <c r="A370" s="10">
        <v>421140</v>
      </c>
      <c r="B370" s="1" t="s">
        <v>333</v>
      </c>
      <c r="C370" s="3" t="s">
        <v>5</v>
      </c>
      <c r="D370" s="2">
        <v>63.29</v>
      </c>
      <c r="E370" s="2">
        <v>84.02</v>
      </c>
      <c r="F370" s="2">
        <v>147.31</v>
      </c>
      <c r="G370" s="12"/>
      <c r="H370" s="12"/>
    </row>
    <row r="371" spans="1:8" s="15" customFormat="1">
      <c r="A371" s="10">
        <v>421150</v>
      </c>
      <c r="B371" s="1" t="s">
        <v>334</v>
      </c>
      <c r="C371" s="3" t="s">
        <v>5</v>
      </c>
      <c r="D371" s="2">
        <v>0</v>
      </c>
      <c r="E371" s="2">
        <v>93.97</v>
      </c>
      <c r="F371" s="2">
        <v>93.97</v>
      </c>
      <c r="G371" s="12"/>
      <c r="H371" s="12"/>
    </row>
    <row r="372" spans="1:8" s="15" customFormat="1">
      <c r="A372" s="10">
        <v>421160</v>
      </c>
      <c r="B372" s="1" t="s">
        <v>335</v>
      </c>
      <c r="C372" s="3" t="s">
        <v>20</v>
      </c>
      <c r="D372" s="2">
        <v>0</v>
      </c>
      <c r="E372" s="2">
        <v>59.44</v>
      </c>
      <c r="F372" s="2">
        <v>59.44</v>
      </c>
      <c r="G372" s="12"/>
      <c r="H372" s="12"/>
    </row>
    <row r="373" spans="1:8" s="15" customFormat="1">
      <c r="A373" s="10">
        <v>421200</v>
      </c>
      <c r="B373" s="1" t="s">
        <v>336</v>
      </c>
      <c r="C373" s="3" t="s">
        <v>5</v>
      </c>
      <c r="D373" s="2">
        <v>0</v>
      </c>
      <c r="E373" s="2">
        <v>10.51</v>
      </c>
      <c r="F373" s="2">
        <v>10.51</v>
      </c>
      <c r="G373" s="12"/>
      <c r="H373" s="12"/>
    </row>
    <row r="374" spans="1:8" s="15" customFormat="1">
      <c r="A374" s="10">
        <v>421210</v>
      </c>
      <c r="B374" s="1" t="s">
        <v>337</v>
      </c>
      <c r="C374" s="3" t="s">
        <v>5</v>
      </c>
      <c r="D374" s="2">
        <v>0</v>
      </c>
      <c r="E374" s="2">
        <v>59.44</v>
      </c>
      <c r="F374" s="2">
        <v>59.44</v>
      </c>
      <c r="G374" s="12"/>
      <c r="H374" s="12"/>
    </row>
    <row r="375" spans="1:8" s="15" customFormat="1">
      <c r="A375" s="10">
        <v>421240</v>
      </c>
      <c r="B375" s="1" t="s">
        <v>338</v>
      </c>
      <c r="C375" s="3" t="s">
        <v>5</v>
      </c>
      <c r="D375" s="2">
        <v>0</v>
      </c>
      <c r="E375" s="2">
        <v>13.94</v>
      </c>
      <c r="F375" s="2">
        <v>13.94</v>
      </c>
      <c r="G375" s="12"/>
      <c r="H375" s="12"/>
    </row>
    <row r="376" spans="1:8" s="15" customFormat="1">
      <c r="A376" s="10">
        <v>421260</v>
      </c>
      <c r="B376" s="1" t="s">
        <v>339</v>
      </c>
      <c r="C376" s="3" t="s">
        <v>5</v>
      </c>
      <c r="D376" s="2">
        <v>0</v>
      </c>
      <c r="E376" s="2">
        <v>2.46</v>
      </c>
      <c r="F376" s="2">
        <v>2.46</v>
      </c>
      <c r="G376" s="12"/>
      <c r="H376" s="12"/>
    </row>
    <row r="377" spans="1:8" s="15" customFormat="1">
      <c r="A377" s="10">
        <v>421280</v>
      </c>
      <c r="B377" s="1" t="s">
        <v>340</v>
      </c>
      <c r="C377" s="3" t="s">
        <v>5</v>
      </c>
      <c r="D377" s="2">
        <v>0</v>
      </c>
      <c r="E377" s="2">
        <v>2.46</v>
      </c>
      <c r="F377" s="2">
        <v>2.46</v>
      </c>
      <c r="G377" s="12"/>
      <c r="H377" s="12"/>
    </row>
    <row r="378" spans="1:8" s="15" customFormat="1">
      <c r="A378" s="10">
        <v>421300</v>
      </c>
      <c r="B378" s="1" t="s">
        <v>341</v>
      </c>
      <c r="C378" s="3" t="s">
        <v>5</v>
      </c>
      <c r="D378" s="2">
        <v>0</v>
      </c>
      <c r="E378" s="2">
        <v>19.66</v>
      </c>
      <c r="F378" s="2">
        <v>19.66</v>
      </c>
      <c r="G378" s="12"/>
      <c r="H378" s="12"/>
    </row>
    <row r="379" spans="1:8" s="15" customFormat="1">
      <c r="A379" s="10">
        <v>422020</v>
      </c>
      <c r="B379" s="1" t="s">
        <v>342</v>
      </c>
      <c r="C379" s="3" t="s">
        <v>5</v>
      </c>
      <c r="D379" s="2">
        <v>0</v>
      </c>
      <c r="E379" s="2">
        <v>3.07</v>
      </c>
      <c r="F379" s="2">
        <v>3.07</v>
      </c>
      <c r="G379" s="12"/>
      <c r="H379" s="12"/>
    </row>
    <row r="380" spans="1:8" s="15" customFormat="1">
      <c r="A380" s="10">
        <v>422040</v>
      </c>
      <c r="B380" s="1" t="s">
        <v>343</v>
      </c>
      <c r="C380" s="3" t="s">
        <v>5</v>
      </c>
      <c r="D380" s="2">
        <v>0</v>
      </c>
      <c r="E380" s="2">
        <v>208.66</v>
      </c>
      <c r="F380" s="2">
        <v>208.66</v>
      </c>
      <c r="G380" s="12"/>
      <c r="H380" s="12"/>
    </row>
    <row r="381" spans="1:8" s="15" customFormat="1">
      <c r="A381" s="10">
        <v>422050</v>
      </c>
      <c r="B381" s="1" t="s">
        <v>344</v>
      </c>
      <c r="C381" s="3" t="s">
        <v>5</v>
      </c>
      <c r="D381" s="2">
        <v>0</v>
      </c>
      <c r="E381" s="2">
        <v>19.32</v>
      </c>
      <c r="F381" s="2">
        <v>19.32</v>
      </c>
      <c r="G381" s="12"/>
      <c r="H381" s="12"/>
    </row>
    <row r="382" spans="1:8" s="15" customFormat="1">
      <c r="A382" s="10">
        <v>422060</v>
      </c>
      <c r="B382" s="1" t="s">
        <v>345</v>
      </c>
      <c r="C382" s="3" t="s">
        <v>5</v>
      </c>
      <c r="D382" s="2">
        <v>126.57</v>
      </c>
      <c r="E382" s="2">
        <v>237.76</v>
      </c>
      <c r="F382" s="2">
        <v>364.33</v>
      </c>
      <c r="G382" s="12"/>
      <c r="H382" s="12"/>
    </row>
    <row r="383" spans="1:8" s="15" customFormat="1">
      <c r="A383" s="10">
        <v>422100</v>
      </c>
      <c r="B383" s="1" t="s">
        <v>346</v>
      </c>
      <c r="C383" s="3" t="s">
        <v>36</v>
      </c>
      <c r="D383" s="2">
        <v>0</v>
      </c>
      <c r="E383" s="2">
        <v>14.87</v>
      </c>
      <c r="F383" s="2">
        <v>14.87</v>
      </c>
      <c r="G383" s="12"/>
      <c r="H383" s="12"/>
    </row>
    <row r="384" spans="1:8" s="15" customFormat="1">
      <c r="A384" s="10">
        <v>422110</v>
      </c>
      <c r="B384" s="1" t="s">
        <v>347</v>
      </c>
      <c r="C384" s="3" t="s">
        <v>36</v>
      </c>
      <c r="D384" s="2">
        <v>0</v>
      </c>
      <c r="E384" s="2">
        <v>7.43</v>
      </c>
      <c r="F384" s="2">
        <v>7.43</v>
      </c>
      <c r="G384" s="12"/>
      <c r="H384" s="12"/>
    </row>
    <row r="385" spans="1:8" s="15" customFormat="1">
      <c r="A385" s="10">
        <v>422120</v>
      </c>
      <c r="B385" s="1" t="s">
        <v>348</v>
      </c>
      <c r="C385" s="3" t="s">
        <v>36</v>
      </c>
      <c r="D385" s="2">
        <v>0</v>
      </c>
      <c r="E385" s="2">
        <v>29.72</v>
      </c>
      <c r="F385" s="2">
        <v>29.72</v>
      </c>
      <c r="G385" s="12"/>
      <c r="H385" s="12"/>
    </row>
    <row r="386" spans="1:8" s="15" customFormat="1">
      <c r="A386" s="10">
        <v>422130</v>
      </c>
      <c r="B386" s="1" t="s">
        <v>349</v>
      </c>
      <c r="C386" s="3" t="s">
        <v>36</v>
      </c>
      <c r="D386" s="2">
        <v>0</v>
      </c>
      <c r="E386" s="2">
        <v>14.87</v>
      </c>
      <c r="F386" s="2">
        <v>14.87</v>
      </c>
      <c r="G386" s="12"/>
      <c r="H386" s="12"/>
    </row>
    <row r="387" spans="1:8" s="15" customFormat="1">
      <c r="A387" s="10">
        <v>422200</v>
      </c>
      <c r="B387" s="1" t="s">
        <v>350</v>
      </c>
      <c r="C387" s="3" t="s">
        <v>36</v>
      </c>
      <c r="D387" s="2">
        <v>0</v>
      </c>
      <c r="E387" s="2">
        <v>5.95</v>
      </c>
      <c r="F387" s="2">
        <v>5.95</v>
      </c>
    </row>
    <row r="388" spans="1:8" s="15" customFormat="1">
      <c r="A388" s="10">
        <v>430020</v>
      </c>
      <c r="B388" s="1" t="s">
        <v>351</v>
      </c>
      <c r="C388" s="3" t="s">
        <v>36</v>
      </c>
      <c r="D388" s="2">
        <v>0</v>
      </c>
      <c r="E388" s="2">
        <v>2.92</v>
      </c>
      <c r="F388" s="2">
        <v>2.92</v>
      </c>
      <c r="G388" s="12"/>
      <c r="H388" s="12"/>
    </row>
    <row r="389" spans="1:8" s="15" customFormat="1">
      <c r="A389" s="10">
        <v>430040</v>
      </c>
      <c r="B389" s="1" t="s">
        <v>352</v>
      </c>
      <c r="C389" s="3" t="s">
        <v>36</v>
      </c>
      <c r="D389" s="2">
        <v>0</v>
      </c>
      <c r="E389" s="2">
        <v>1.91</v>
      </c>
      <c r="F389" s="2">
        <v>1.91</v>
      </c>
      <c r="G389" s="12"/>
      <c r="H389" s="12"/>
    </row>
    <row r="390" spans="1:8" s="15" customFormat="1">
      <c r="A390" s="10">
        <v>430060</v>
      </c>
      <c r="B390" s="1" t="s">
        <v>353</v>
      </c>
      <c r="C390" s="3" t="s">
        <v>36</v>
      </c>
      <c r="D390" s="2">
        <v>0</v>
      </c>
      <c r="E390" s="2">
        <v>5.08</v>
      </c>
      <c r="F390" s="2">
        <v>5.08</v>
      </c>
      <c r="G390" s="12"/>
      <c r="H390" s="12"/>
    </row>
    <row r="391" spans="1:8" s="15" customFormat="1">
      <c r="A391" s="10">
        <v>430080</v>
      </c>
      <c r="B391" s="1" t="s">
        <v>354</v>
      </c>
      <c r="C391" s="3" t="s">
        <v>5</v>
      </c>
      <c r="D391" s="2">
        <v>0</v>
      </c>
      <c r="E391" s="2">
        <v>56.7</v>
      </c>
      <c r="F391" s="2">
        <v>56.7</v>
      </c>
      <c r="G391" s="12"/>
      <c r="H391" s="12"/>
    </row>
    <row r="392" spans="1:8" s="15" customFormat="1">
      <c r="A392" s="10">
        <v>430100</v>
      </c>
      <c r="B392" s="1" t="s">
        <v>355</v>
      </c>
      <c r="C392" s="3" t="s">
        <v>5</v>
      </c>
      <c r="D392" s="2">
        <v>0</v>
      </c>
      <c r="E392" s="2">
        <v>93.57</v>
      </c>
      <c r="F392" s="2">
        <v>93.57</v>
      </c>
      <c r="G392" s="12"/>
      <c r="H392" s="12"/>
    </row>
    <row r="393" spans="1:8" s="15" customFormat="1">
      <c r="A393" s="10">
        <v>431010</v>
      </c>
      <c r="B393" s="1" t="s">
        <v>356</v>
      </c>
      <c r="C393" s="3" t="s">
        <v>5</v>
      </c>
      <c r="D393" s="2">
        <v>0</v>
      </c>
      <c r="E393" s="2">
        <v>8.6999999999999993</v>
      </c>
      <c r="F393" s="2">
        <v>8.6999999999999993</v>
      </c>
      <c r="G393" s="12"/>
      <c r="H393" s="12"/>
    </row>
    <row r="394" spans="1:8" s="15" customFormat="1">
      <c r="A394" s="10">
        <v>435050</v>
      </c>
      <c r="B394" s="1" t="s">
        <v>357</v>
      </c>
      <c r="C394" s="3" t="s">
        <v>5</v>
      </c>
      <c r="D394" s="2">
        <v>0</v>
      </c>
      <c r="E394" s="2">
        <v>13.79</v>
      </c>
      <c r="F394" s="2">
        <v>13.79</v>
      </c>
    </row>
    <row r="395" spans="1:8" s="15" customFormat="1">
      <c r="A395" s="10">
        <v>440010</v>
      </c>
      <c r="B395" s="1" t="s">
        <v>358</v>
      </c>
      <c r="C395" s="3" t="s">
        <v>36</v>
      </c>
      <c r="D395" s="2">
        <v>0.44</v>
      </c>
      <c r="E395" s="2">
        <v>5.08</v>
      </c>
      <c r="F395" s="2">
        <v>5.52</v>
      </c>
      <c r="G395" s="12"/>
      <c r="H395" s="12"/>
    </row>
    <row r="396" spans="1:8" s="15" customFormat="1">
      <c r="A396" s="10">
        <v>440020</v>
      </c>
      <c r="B396" s="1" t="s">
        <v>359</v>
      </c>
      <c r="C396" s="3" t="s">
        <v>36</v>
      </c>
      <c r="D396" s="2">
        <v>0</v>
      </c>
      <c r="E396" s="2">
        <v>2.54</v>
      </c>
      <c r="F396" s="2">
        <v>2.54</v>
      </c>
      <c r="G396" s="12"/>
      <c r="H396" s="12"/>
    </row>
    <row r="397" spans="1:8" s="15" customFormat="1">
      <c r="A397" s="10">
        <v>440030</v>
      </c>
      <c r="B397" s="1" t="s">
        <v>360</v>
      </c>
      <c r="C397" s="3" t="s">
        <v>36</v>
      </c>
      <c r="D397" s="2">
        <v>0</v>
      </c>
      <c r="E397" s="2">
        <v>5.08</v>
      </c>
      <c r="F397" s="2">
        <v>5.08</v>
      </c>
      <c r="G397" s="12"/>
      <c r="H397" s="12"/>
    </row>
    <row r="398" spans="1:8" s="15" customFormat="1">
      <c r="A398" s="10">
        <v>440050</v>
      </c>
      <c r="B398" s="1" t="s">
        <v>361</v>
      </c>
      <c r="C398" s="3" t="s">
        <v>20</v>
      </c>
      <c r="D398" s="2">
        <v>3.49</v>
      </c>
      <c r="E398" s="2">
        <v>7.6</v>
      </c>
      <c r="F398" s="2">
        <v>11.09</v>
      </c>
      <c r="G398" s="12"/>
      <c r="H398" s="12"/>
    </row>
    <row r="399" spans="1:8" s="15" customFormat="1">
      <c r="A399" s="10">
        <v>440070</v>
      </c>
      <c r="B399" s="1" t="s">
        <v>362</v>
      </c>
      <c r="C399" s="3" t="s">
        <v>20</v>
      </c>
      <c r="D399" s="2">
        <v>0</v>
      </c>
      <c r="E399" s="2">
        <v>7.6</v>
      </c>
      <c r="F399" s="2">
        <v>7.6</v>
      </c>
      <c r="G399" s="12"/>
      <c r="H399" s="12"/>
    </row>
    <row r="400" spans="1:8" s="15" customFormat="1">
      <c r="A400" s="10">
        <v>504060</v>
      </c>
      <c r="B400" s="1" t="s">
        <v>363</v>
      </c>
      <c r="C400" s="3" t="s">
        <v>109</v>
      </c>
      <c r="D400" s="2">
        <v>12.69</v>
      </c>
      <c r="E400" s="2">
        <v>68.48</v>
      </c>
      <c r="F400" s="2">
        <v>81.17</v>
      </c>
    </row>
    <row r="401" spans="1:8" s="15" customFormat="1">
      <c r="A401" s="10">
        <v>507040</v>
      </c>
      <c r="B401" s="1" t="s">
        <v>364</v>
      </c>
      <c r="C401" s="3" t="s">
        <v>109</v>
      </c>
      <c r="D401" s="2">
        <v>75</v>
      </c>
      <c r="E401" s="2">
        <v>7.6</v>
      </c>
      <c r="F401" s="2">
        <v>82.6</v>
      </c>
      <c r="G401" s="12"/>
      <c r="H401" s="12"/>
    </row>
    <row r="402" spans="1:8" s="15" customFormat="1">
      <c r="A402" s="10">
        <v>507050</v>
      </c>
      <c r="B402" s="1" t="s">
        <v>365</v>
      </c>
      <c r="C402" s="3" t="s">
        <v>109</v>
      </c>
      <c r="D402" s="2">
        <v>75</v>
      </c>
      <c r="E402" s="2">
        <v>7.6</v>
      </c>
      <c r="F402" s="2">
        <v>82.6</v>
      </c>
      <c r="G402" s="12"/>
      <c r="H402" s="12"/>
    </row>
    <row r="403" spans="1:8" s="15" customFormat="1">
      <c r="A403" s="10">
        <v>507060</v>
      </c>
      <c r="B403" s="1" t="s">
        <v>366</v>
      </c>
      <c r="C403" s="3" t="s">
        <v>109</v>
      </c>
      <c r="D403" s="2">
        <v>93.75</v>
      </c>
      <c r="E403" s="2">
        <v>7.6</v>
      </c>
      <c r="F403" s="2">
        <v>101.35</v>
      </c>
      <c r="G403" s="12"/>
      <c r="H403" s="12"/>
    </row>
    <row r="404" spans="1:8" s="15" customFormat="1">
      <c r="A404" s="10">
        <v>507070</v>
      </c>
      <c r="B404" s="1" t="s">
        <v>367</v>
      </c>
      <c r="C404" s="3" t="s">
        <v>109</v>
      </c>
      <c r="D404" s="2">
        <v>93.75</v>
      </c>
      <c r="E404" s="2">
        <v>7.6</v>
      </c>
      <c r="F404" s="2">
        <v>101.35</v>
      </c>
      <c r="G404" s="12"/>
      <c r="H404" s="12"/>
    </row>
    <row r="405" spans="1:8" s="15" customFormat="1">
      <c r="A405" s="10">
        <v>508060</v>
      </c>
      <c r="B405" s="1" t="s">
        <v>368</v>
      </c>
      <c r="C405" s="3" t="s">
        <v>109</v>
      </c>
      <c r="D405" s="2">
        <v>10.58</v>
      </c>
      <c r="E405" s="2">
        <v>0</v>
      </c>
      <c r="F405" s="2">
        <v>10.58</v>
      </c>
      <c r="G405" s="12"/>
      <c r="H405" s="12"/>
    </row>
    <row r="406" spans="1:8" s="15" customFormat="1">
      <c r="A406" s="10">
        <v>508080</v>
      </c>
      <c r="B406" s="1" t="s">
        <v>369</v>
      </c>
      <c r="C406" s="3" t="s">
        <v>109</v>
      </c>
      <c r="D406" s="2">
        <v>19.84</v>
      </c>
      <c r="E406" s="2">
        <v>0</v>
      </c>
      <c r="F406" s="2">
        <v>19.84</v>
      </c>
      <c r="G406" s="12"/>
      <c r="H406" s="12"/>
    </row>
    <row r="407" spans="1:8" s="15" customFormat="1">
      <c r="A407" s="10">
        <v>508100</v>
      </c>
      <c r="B407" s="1" t="s">
        <v>370</v>
      </c>
      <c r="C407" s="3" t="s">
        <v>109</v>
      </c>
      <c r="D407" s="2">
        <v>24.64</v>
      </c>
      <c r="E407" s="2">
        <v>0</v>
      </c>
      <c r="F407" s="2">
        <v>24.64</v>
      </c>
      <c r="G407" s="12"/>
      <c r="H407" s="12"/>
    </row>
    <row r="408" spans="1:8" s="15" customFormat="1">
      <c r="A408" s="10">
        <v>508120</v>
      </c>
      <c r="B408" s="1" t="s">
        <v>371</v>
      </c>
      <c r="C408" s="3" t="s">
        <v>109</v>
      </c>
      <c r="D408" s="2">
        <v>28.02</v>
      </c>
      <c r="E408" s="2">
        <v>0</v>
      </c>
      <c r="F408" s="2">
        <v>28.02</v>
      </c>
      <c r="G408" s="12"/>
      <c r="H408" s="12"/>
    </row>
    <row r="409" spans="1:8" s="15" customFormat="1">
      <c r="A409" s="10">
        <v>508140</v>
      </c>
      <c r="B409" s="1" t="s">
        <v>372</v>
      </c>
      <c r="C409" s="3" t="s">
        <v>373</v>
      </c>
      <c r="D409" s="2">
        <v>1.4</v>
      </c>
      <c r="E409" s="2">
        <v>0</v>
      </c>
      <c r="F409" s="2">
        <v>1.4</v>
      </c>
      <c r="G409" s="12"/>
      <c r="H409" s="12"/>
    </row>
    <row r="410" spans="1:8" s="15" customFormat="1">
      <c r="A410" s="10">
        <v>508220</v>
      </c>
      <c r="B410" s="1" t="s">
        <v>374</v>
      </c>
      <c r="C410" s="3" t="s">
        <v>109</v>
      </c>
      <c r="D410" s="2">
        <v>8.4</v>
      </c>
      <c r="E410" s="2">
        <v>0</v>
      </c>
      <c r="F410" s="2">
        <v>8.4</v>
      </c>
      <c r="G410" s="12"/>
      <c r="H410" s="12"/>
    </row>
    <row r="411" spans="1:8" s="15" customFormat="1">
      <c r="A411" s="10">
        <v>510010</v>
      </c>
      <c r="B411" s="1" t="s">
        <v>1965</v>
      </c>
      <c r="C411" s="3" t="s">
        <v>109</v>
      </c>
      <c r="D411" s="2">
        <v>2.56</v>
      </c>
      <c r="E411" s="2">
        <v>0</v>
      </c>
      <c r="F411" s="2">
        <v>2.56</v>
      </c>
      <c r="G411" s="12"/>
      <c r="H411" s="12"/>
    </row>
    <row r="412" spans="1:8" s="15" customFormat="1">
      <c r="A412" s="10">
        <v>510020</v>
      </c>
      <c r="B412" s="1" t="s">
        <v>375</v>
      </c>
      <c r="C412" s="3" t="s">
        <v>109</v>
      </c>
      <c r="D412" s="2">
        <v>4.25</v>
      </c>
      <c r="E412" s="2">
        <v>0</v>
      </c>
      <c r="F412" s="2">
        <v>4.25</v>
      </c>
      <c r="G412" s="12"/>
      <c r="H412" s="12"/>
    </row>
    <row r="413" spans="1:8" s="15" customFormat="1">
      <c r="A413" s="10">
        <v>510021</v>
      </c>
      <c r="B413" s="1" t="s">
        <v>376</v>
      </c>
      <c r="C413" s="3" t="s">
        <v>109</v>
      </c>
      <c r="D413" s="2">
        <v>6.34</v>
      </c>
      <c r="E413" s="2">
        <v>0</v>
      </c>
      <c r="F413" s="2">
        <v>6.34</v>
      </c>
      <c r="G413" s="12"/>
      <c r="H413" s="12"/>
    </row>
    <row r="414" spans="1:8" s="15" customFormat="1">
      <c r="A414" s="10">
        <v>510022</v>
      </c>
      <c r="B414" s="1" t="s">
        <v>1966</v>
      </c>
      <c r="C414" s="3" t="s">
        <v>109</v>
      </c>
      <c r="D414" s="2">
        <v>7.01</v>
      </c>
      <c r="E414" s="2">
        <v>0</v>
      </c>
      <c r="F414" s="2">
        <v>7.01</v>
      </c>
      <c r="G414" s="12"/>
      <c r="H414" s="12"/>
    </row>
    <row r="415" spans="1:8" s="15" customFormat="1">
      <c r="A415" s="10">
        <v>510023</v>
      </c>
      <c r="B415" s="1" t="s">
        <v>377</v>
      </c>
      <c r="C415" s="3" t="s">
        <v>109</v>
      </c>
      <c r="D415" s="2">
        <v>9.3699999999999992</v>
      </c>
      <c r="E415" s="2">
        <v>0</v>
      </c>
      <c r="F415" s="2">
        <v>9.3699999999999992</v>
      </c>
    </row>
    <row r="416" spans="1:8" s="15" customFormat="1">
      <c r="A416" s="10">
        <v>510024</v>
      </c>
      <c r="B416" s="1" t="s">
        <v>378</v>
      </c>
      <c r="C416" s="3" t="s">
        <v>109</v>
      </c>
      <c r="D416" s="2">
        <v>14.04</v>
      </c>
      <c r="E416" s="2">
        <v>0</v>
      </c>
      <c r="F416" s="2">
        <v>14.04</v>
      </c>
      <c r="G416" s="12"/>
      <c r="H416" s="12"/>
    </row>
    <row r="417" spans="1:8" s="15" customFormat="1">
      <c r="A417" s="10">
        <v>510025</v>
      </c>
      <c r="B417" s="1" t="s">
        <v>379</v>
      </c>
      <c r="C417" s="3" t="s">
        <v>109</v>
      </c>
      <c r="D417" s="2">
        <v>18.7</v>
      </c>
      <c r="E417" s="2">
        <v>0</v>
      </c>
      <c r="F417" s="2">
        <v>18.7</v>
      </c>
      <c r="G417" s="12"/>
      <c r="H417" s="12"/>
    </row>
    <row r="418" spans="1:8" s="15" customFormat="1">
      <c r="A418" s="10">
        <v>510026</v>
      </c>
      <c r="B418" s="1" t="s">
        <v>380</v>
      </c>
      <c r="C418" s="3" t="s">
        <v>373</v>
      </c>
      <c r="D418" s="2">
        <v>0.9</v>
      </c>
      <c r="E418" s="2">
        <v>0</v>
      </c>
      <c r="F418" s="2">
        <v>0.9</v>
      </c>
      <c r="G418" s="12"/>
      <c r="H418" s="12"/>
    </row>
    <row r="419" spans="1:8" s="15" customFormat="1">
      <c r="A419" s="10">
        <v>510030</v>
      </c>
      <c r="B419" s="1" t="s">
        <v>381</v>
      </c>
      <c r="C419" s="3" t="s">
        <v>109</v>
      </c>
      <c r="D419" s="2">
        <v>7.31</v>
      </c>
      <c r="E419" s="2">
        <v>0</v>
      </c>
      <c r="F419" s="2">
        <v>7.31</v>
      </c>
      <c r="G419" s="12"/>
      <c r="H419" s="12"/>
    </row>
    <row r="420" spans="1:8" s="15" customFormat="1">
      <c r="A420" s="10">
        <v>510031</v>
      </c>
      <c r="B420" s="1" t="s">
        <v>382</v>
      </c>
      <c r="C420" s="3" t="s">
        <v>109</v>
      </c>
      <c r="D420" s="2">
        <v>10.08</v>
      </c>
      <c r="E420" s="2">
        <v>0</v>
      </c>
      <c r="F420" s="2">
        <v>10.08</v>
      </c>
      <c r="G420" s="12"/>
      <c r="H420" s="12"/>
    </row>
    <row r="421" spans="1:8" s="15" customFormat="1">
      <c r="A421" s="10">
        <v>510032</v>
      </c>
      <c r="B421" s="1" t="s">
        <v>383</v>
      </c>
      <c r="C421" s="3" t="s">
        <v>109</v>
      </c>
      <c r="D421" s="2">
        <v>10.52</v>
      </c>
      <c r="E421" s="2">
        <v>0</v>
      </c>
      <c r="F421" s="2">
        <v>10.52</v>
      </c>
    </row>
    <row r="422" spans="1:8" s="15" customFormat="1">
      <c r="A422" s="10">
        <v>510033</v>
      </c>
      <c r="B422" s="1" t="s">
        <v>384</v>
      </c>
      <c r="C422" s="3" t="s">
        <v>109</v>
      </c>
      <c r="D422" s="2">
        <v>13.44</v>
      </c>
      <c r="E422" s="2">
        <v>0</v>
      </c>
      <c r="F422" s="2">
        <v>13.44</v>
      </c>
      <c r="G422" s="12"/>
      <c r="H422" s="12"/>
    </row>
    <row r="423" spans="1:8" s="15" customFormat="1">
      <c r="A423" s="10">
        <v>510034</v>
      </c>
      <c r="B423" s="1" t="s">
        <v>385</v>
      </c>
      <c r="C423" s="3" t="s">
        <v>109</v>
      </c>
      <c r="D423" s="2">
        <v>20.149999999999999</v>
      </c>
      <c r="E423" s="2">
        <v>0</v>
      </c>
      <c r="F423" s="2">
        <v>20.149999999999999</v>
      </c>
      <c r="G423" s="12"/>
      <c r="H423" s="12"/>
    </row>
    <row r="424" spans="1:8" s="15" customFormat="1">
      <c r="A424" s="10">
        <v>510035</v>
      </c>
      <c r="B424" s="1" t="s">
        <v>386</v>
      </c>
      <c r="C424" s="3" t="s">
        <v>109</v>
      </c>
      <c r="D424" s="2">
        <v>26.87</v>
      </c>
      <c r="E424" s="2">
        <v>0</v>
      </c>
      <c r="F424" s="2">
        <v>26.87</v>
      </c>
      <c r="G424" s="12"/>
      <c r="H424" s="12"/>
    </row>
    <row r="425" spans="1:8" s="15" customFormat="1">
      <c r="A425" s="10">
        <v>510036</v>
      </c>
      <c r="B425" s="1" t="s">
        <v>387</v>
      </c>
      <c r="C425" s="3" t="s">
        <v>373</v>
      </c>
      <c r="D425" s="2">
        <v>1.3</v>
      </c>
      <c r="E425" s="2">
        <v>0</v>
      </c>
      <c r="F425" s="2">
        <v>1.3</v>
      </c>
    </row>
    <row r="426" spans="1:8" s="15" customFormat="1">
      <c r="A426" s="10">
        <v>601020</v>
      </c>
      <c r="B426" s="1" t="s">
        <v>388</v>
      </c>
      <c r="C426" s="3" t="s">
        <v>109</v>
      </c>
      <c r="D426" s="2">
        <v>0</v>
      </c>
      <c r="E426" s="2">
        <v>31.7</v>
      </c>
      <c r="F426" s="2">
        <v>31.7</v>
      </c>
      <c r="G426" s="12"/>
      <c r="H426" s="12"/>
    </row>
    <row r="427" spans="1:8" s="15" customFormat="1">
      <c r="A427" s="10">
        <v>601040</v>
      </c>
      <c r="B427" s="1" t="s">
        <v>389</v>
      </c>
      <c r="C427" s="3" t="s">
        <v>109</v>
      </c>
      <c r="D427" s="2">
        <v>0</v>
      </c>
      <c r="E427" s="2">
        <v>39.56</v>
      </c>
      <c r="F427" s="2">
        <v>39.56</v>
      </c>
    </row>
    <row r="428" spans="1:8" s="15" customFormat="1">
      <c r="A428" s="10">
        <v>602020</v>
      </c>
      <c r="B428" s="1" t="s">
        <v>390</v>
      </c>
      <c r="C428" s="3" t="s">
        <v>109</v>
      </c>
      <c r="D428" s="2">
        <v>0</v>
      </c>
      <c r="E428" s="2">
        <v>38.04</v>
      </c>
      <c r="F428" s="2">
        <v>38.04</v>
      </c>
      <c r="G428" s="12"/>
      <c r="H428" s="12"/>
    </row>
    <row r="429" spans="1:8" s="15" customFormat="1">
      <c r="A429" s="10">
        <v>602040</v>
      </c>
      <c r="B429" s="1" t="s">
        <v>391</v>
      </c>
      <c r="C429" s="3" t="s">
        <v>109</v>
      </c>
      <c r="D429" s="2">
        <v>0</v>
      </c>
      <c r="E429" s="2">
        <v>49.2</v>
      </c>
      <c r="F429" s="2">
        <v>49.2</v>
      </c>
      <c r="G429" s="12"/>
      <c r="H429" s="12"/>
    </row>
    <row r="430" spans="1:8" s="15" customFormat="1">
      <c r="A430" s="10">
        <v>611020</v>
      </c>
      <c r="B430" s="1" t="s">
        <v>392</v>
      </c>
      <c r="C430" s="3" t="s">
        <v>109</v>
      </c>
      <c r="D430" s="2">
        <v>0</v>
      </c>
      <c r="E430" s="2">
        <v>5.45</v>
      </c>
      <c r="F430" s="2">
        <v>5.45</v>
      </c>
      <c r="G430" s="12"/>
      <c r="H430" s="12"/>
    </row>
    <row r="431" spans="1:8" s="15" customFormat="1">
      <c r="A431" s="10">
        <v>611040</v>
      </c>
      <c r="B431" s="1" t="s">
        <v>393</v>
      </c>
      <c r="C431" s="3" t="s">
        <v>109</v>
      </c>
      <c r="D431" s="2">
        <v>0</v>
      </c>
      <c r="E431" s="2">
        <v>11.83</v>
      </c>
      <c r="F431" s="2">
        <v>11.83</v>
      </c>
      <c r="G431" s="12"/>
      <c r="H431" s="12"/>
    </row>
    <row r="432" spans="1:8" s="15" customFormat="1">
      <c r="A432" s="10">
        <v>611060</v>
      </c>
      <c r="B432" s="1" t="s">
        <v>394</v>
      </c>
      <c r="C432" s="3" t="s">
        <v>109</v>
      </c>
      <c r="D432" s="2">
        <v>10.79</v>
      </c>
      <c r="E432" s="2">
        <v>42.61</v>
      </c>
      <c r="F432" s="2">
        <v>53.4</v>
      </c>
    </row>
    <row r="433" spans="1:8" s="15" customFormat="1">
      <c r="A433" s="10">
        <v>612020</v>
      </c>
      <c r="B433" s="1" t="s">
        <v>395</v>
      </c>
      <c r="C433" s="3" t="s">
        <v>109</v>
      </c>
      <c r="D433" s="2">
        <v>0</v>
      </c>
      <c r="E433" s="2">
        <v>39.159999999999997</v>
      </c>
      <c r="F433" s="2">
        <v>39.159999999999997</v>
      </c>
    </row>
    <row r="434" spans="1:8" s="15" customFormat="1">
      <c r="A434" s="10">
        <v>614020</v>
      </c>
      <c r="B434" s="1" t="s">
        <v>396</v>
      </c>
      <c r="C434" s="3" t="s">
        <v>109</v>
      </c>
      <c r="D434" s="2">
        <v>0</v>
      </c>
      <c r="E434" s="2">
        <v>7.6</v>
      </c>
      <c r="F434" s="2">
        <v>7.6</v>
      </c>
      <c r="G434" s="12"/>
      <c r="H434" s="12"/>
    </row>
    <row r="435" spans="1:8" s="15" customFormat="1">
      <c r="A435" s="10">
        <v>701010</v>
      </c>
      <c r="B435" s="1" t="s">
        <v>397</v>
      </c>
      <c r="C435" s="3" t="s">
        <v>109</v>
      </c>
      <c r="D435" s="2">
        <v>7.36</v>
      </c>
      <c r="E435" s="2">
        <v>0.18</v>
      </c>
      <c r="F435" s="2">
        <v>7.54</v>
      </c>
      <c r="G435" s="12"/>
      <c r="H435" s="12"/>
    </row>
    <row r="436" spans="1:8" s="15" customFormat="1">
      <c r="A436" s="10">
        <v>701020</v>
      </c>
      <c r="B436" s="1" t="s">
        <v>398</v>
      </c>
      <c r="C436" s="3" t="s">
        <v>109</v>
      </c>
      <c r="D436" s="2">
        <v>7.58</v>
      </c>
      <c r="E436" s="2">
        <v>0.18</v>
      </c>
      <c r="F436" s="2">
        <v>7.76</v>
      </c>
    </row>
    <row r="437" spans="1:8" s="15" customFormat="1">
      <c r="A437" s="10">
        <v>701060</v>
      </c>
      <c r="B437" s="1" t="s">
        <v>399</v>
      </c>
      <c r="C437" s="3" t="s">
        <v>109</v>
      </c>
      <c r="D437" s="2">
        <v>12.96</v>
      </c>
      <c r="E437" s="2">
        <v>0.59</v>
      </c>
      <c r="F437" s="2">
        <v>13.55</v>
      </c>
      <c r="G437" s="12"/>
      <c r="H437" s="12"/>
    </row>
    <row r="438" spans="1:8" s="15" customFormat="1">
      <c r="A438" s="10">
        <v>701120</v>
      </c>
      <c r="B438" s="1" t="s">
        <v>400</v>
      </c>
      <c r="C438" s="3" t="s">
        <v>109</v>
      </c>
      <c r="D438" s="2">
        <v>7.32</v>
      </c>
      <c r="E438" s="2">
        <v>0</v>
      </c>
      <c r="F438" s="2">
        <v>7.32</v>
      </c>
      <c r="G438" s="12"/>
      <c r="H438" s="12"/>
    </row>
    <row r="439" spans="1:8" s="15" customFormat="1">
      <c r="A439" s="10">
        <v>702020</v>
      </c>
      <c r="B439" s="1" t="s">
        <v>1967</v>
      </c>
      <c r="C439" s="3" t="s">
        <v>109</v>
      </c>
      <c r="D439" s="2">
        <v>5.36</v>
      </c>
      <c r="E439" s="2">
        <v>0.81</v>
      </c>
      <c r="F439" s="2">
        <v>6.17</v>
      </c>
      <c r="G439" s="12"/>
      <c r="H439" s="12"/>
    </row>
    <row r="440" spans="1:8" s="15" customFormat="1">
      <c r="A440" s="10">
        <v>702040</v>
      </c>
      <c r="B440" s="1" t="s">
        <v>1968</v>
      </c>
      <c r="C440" s="3" t="s">
        <v>109</v>
      </c>
      <c r="D440" s="2">
        <v>6.04</v>
      </c>
      <c r="E440" s="2">
        <v>0.92</v>
      </c>
      <c r="F440" s="2">
        <v>6.96</v>
      </c>
      <c r="G440" s="12"/>
      <c r="H440" s="12"/>
    </row>
    <row r="441" spans="1:8" s="15" customFormat="1">
      <c r="A441" s="10">
        <v>702060</v>
      </c>
      <c r="B441" s="1" t="s">
        <v>1969</v>
      </c>
      <c r="C441" s="3" t="s">
        <v>109</v>
      </c>
      <c r="D441" s="2">
        <v>9.6999999999999993</v>
      </c>
      <c r="E441" s="2">
        <v>0.53</v>
      </c>
      <c r="F441" s="2">
        <v>10.23</v>
      </c>
    </row>
    <row r="442" spans="1:8" s="15" customFormat="1">
      <c r="A442" s="10">
        <v>702080</v>
      </c>
      <c r="B442" s="1" t="s">
        <v>1970</v>
      </c>
      <c r="C442" s="3" t="s">
        <v>109</v>
      </c>
      <c r="D442" s="2">
        <v>10.4</v>
      </c>
      <c r="E442" s="2">
        <v>0.51</v>
      </c>
      <c r="F442" s="2">
        <v>10.91</v>
      </c>
      <c r="G442" s="12"/>
      <c r="H442" s="12"/>
    </row>
    <row r="443" spans="1:8" s="15" customFormat="1">
      <c r="A443" s="10">
        <v>705010</v>
      </c>
      <c r="B443" s="1" t="s">
        <v>401</v>
      </c>
      <c r="C443" s="3" t="s">
        <v>109</v>
      </c>
      <c r="D443" s="2">
        <v>21.03</v>
      </c>
      <c r="E443" s="2">
        <v>1.18</v>
      </c>
      <c r="F443" s="2">
        <v>22.21</v>
      </c>
      <c r="G443" s="12"/>
      <c r="H443" s="12"/>
    </row>
    <row r="444" spans="1:8" s="15" customFormat="1">
      <c r="A444" s="10">
        <v>705020</v>
      </c>
      <c r="B444" s="1" t="s">
        <v>402</v>
      </c>
      <c r="C444" s="3" t="s">
        <v>109</v>
      </c>
      <c r="D444" s="2">
        <v>17.89</v>
      </c>
      <c r="E444" s="2">
        <v>0.95</v>
      </c>
      <c r="F444" s="2">
        <v>18.84</v>
      </c>
      <c r="G444" s="12"/>
      <c r="H444" s="12"/>
    </row>
    <row r="445" spans="1:8" s="15" customFormat="1">
      <c r="A445" s="10">
        <v>706010</v>
      </c>
      <c r="B445" s="1" t="s">
        <v>1971</v>
      </c>
      <c r="C445" s="3" t="s">
        <v>109</v>
      </c>
      <c r="D445" s="2">
        <v>233.34</v>
      </c>
      <c r="E445" s="2">
        <v>0</v>
      </c>
      <c r="F445" s="2">
        <v>233.34</v>
      </c>
      <c r="G445" s="12"/>
      <c r="H445" s="12"/>
    </row>
    <row r="446" spans="1:8" s="15" customFormat="1">
      <c r="A446" s="10">
        <v>710020</v>
      </c>
      <c r="B446" s="1" t="s">
        <v>403</v>
      </c>
      <c r="C446" s="3" t="s">
        <v>109</v>
      </c>
      <c r="D446" s="2">
        <v>2.71</v>
      </c>
      <c r="E446" s="2">
        <v>0.08</v>
      </c>
      <c r="F446" s="2">
        <v>2.79</v>
      </c>
      <c r="G446" s="12"/>
      <c r="H446" s="12"/>
    </row>
    <row r="447" spans="1:8" s="15" customFormat="1">
      <c r="A447" s="10">
        <v>711020</v>
      </c>
      <c r="B447" s="1" t="s">
        <v>404</v>
      </c>
      <c r="C447" s="3" t="s">
        <v>109</v>
      </c>
      <c r="D447" s="2">
        <v>2.42</v>
      </c>
      <c r="E447" s="2">
        <v>1.77</v>
      </c>
      <c r="F447" s="2">
        <v>4.1900000000000004</v>
      </c>
      <c r="G447" s="12"/>
      <c r="H447" s="12"/>
    </row>
    <row r="448" spans="1:8">
      <c r="A448" s="10">
        <v>711040</v>
      </c>
      <c r="B448" s="1" t="s">
        <v>405</v>
      </c>
      <c r="C448" s="3" t="s">
        <v>109</v>
      </c>
      <c r="D448" s="2">
        <v>10.24</v>
      </c>
      <c r="E448" s="2">
        <v>1.63</v>
      </c>
      <c r="F448" s="2">
        <v>11.87</v>
      </c>
    </row>
    <row r="449" spans="1:8">
      <c r="A449" s="10">
        <v>712010</v>
      </c>
      <c r="B449" s="1" t="s">
        <v>406</v>
      </c>
      <c r="C449" s="3" t="s">
        <v>109</v>
      </c>
      <c r="D449" s="2">
        <v>8.5399999999999991</v>
      </c>
      <c r="E449" s="2">
        <v>0.27</v>
      </c>
      <c r="F449" s="2">
        <v>8.81</v>
      </c>
    </row>
    <row r="450" spans="1:8">
      <c r="A450" s="10">
        <v>712020</v>
      </c>
      <c r="B450" s="1" t="s">
        <v>407</v>
      </c>
      <c r="C450" s="3" t="s">
        <v>109</v>
      </c>
      <c r="D450" s="2">
        <v>6.07</v>
      </c>
      <c r="E450" s="2">
        <v>0.19</v>
      </c>
      <c r="F450" s="2">
        <v>6.26</v>
      </c>
    </row>
    <row r="451" spans="1:8">
      <c r="A451" s="10">
        <v>712030</v>
      </c>
      <c r="B451" s="1" t="s">
        <v>408</v>
      </c>
      <c r="C451" s="3" t="s">
        <v>109</v>
      </c>
      <c r="D451" s="2">
        <v>6.17</v>
      </c>
      <c r="E451" s="2">
        <v>0.08</v>
      </c>
      <c r="F451" s="2">
        <v>6.25</v>
      </c>
    </row>
    <row r="452" spans="1:8">
      <c r="A452" s="10">
        <v>712040</v>
      </c>
      <c r="B452" s="1" t="s">
        <v>409</v>
      </c>
      <c r="C452" s="3" t="s">
        <v>109</v>
      </c>
      <c r="D452" s="2">
        <v>9.68</v>
      </c>
      <c r="E452" s="2">
        <v>0.25</v>
      </c>
      <c r="F452" s="2">
        <v>9.93</v>
      </c>
    </row>
    <row r="453" spans="1:8">
      <c r="A453" s="10">
        <v>801020</v>
      </c>
      <c r="B453" s="1" t="s">
        <v>410</v>
      </c>
      <c r="C453" s="3" t="s">
        <v>20</v>
      </c>
      <c r="D453" s="2">
        <v>15.81</v>
      </c>
      <c r="E453" s="2">
        <v>36.26</v>
      </c>
      <c r="F453" s="2">
        <v>52.07</v>
      </c>
    </row>
    <row r="454" spans="1:8">
      <c r="A454" s="10">
        <v>801040</v>
      </c>
      <c r="B454" s="1" t="s">
        <v>411</v>
      </c>
      <c r="C454" s="3" t="s">
        <v>20</v>
      </c>
      <c r="D454" s="2">
        <v>8.94</v>
      </c>
      <c r="E454" s="2">
        <v>21.81</v>
      </c>
      <c r="F454" s="2">
        <v>30.75</v>
      </c>
    </row>
    <row r="455" spans="1:8">
      <c r="A455" s="10">
        <v>801060</v>
      </c>
      <c r="B455" s="1" t="s">
        <v>412</v>
      </c>
      <c r="C455" s="3" t="s">
        <v>20</v>
      </c>
      <c r="D455" s="2">
        <v>5.96</v>
      </c>
      <c r="E455" s="2">
        <v>5.26</v>
      </c>
      <c r="F455" s="2">
        <v>11.22</v>
      </c>
      <c r="G455" s="15"/>
      <c r="H455" s="15"/>
    </row>
    <row r="456" spans="1:8">
      <c r="A456" s="10">
        <v>801080</v>
      </c>
      <c r="B456" s="1" t="s">
        <v>413</v>
      </c>
      <c r="C456" s="3" t="s">
        <v>20</v>
      </c>
      <c r="D456" s="2">
        <v>19.91</v>
      </c>
      <c r="E456" s="2">
        <v>43.02</v>
      </c>
      <c r="F456" s="2">
        <v>62.93</v>
      </c>
    </row>
    <row r="457" spans="1:8">
      <c r="A457" s="10">
        <v>801100</v>
      </c>
      <c r="B457" s="1" t="s">
        <v>414</v>
      </c>
      <c r="C457" s="3" t="s">
        <v>20</v>
      </c>
      <c r="D457" s="2">
        <v>99.01</v>
      </c>
      <c r="E457" s="2">
        <v>0</v>
      </c>
      <c r="F457" s="2">
        <v>99.01</v>
      </c>
    </row>
    <row r="458" spans="1:8">
      <c r="A458" s="10">
        <v>801110</v>
      </c>
      <c r="B458" s="1" t="s">
        <v>415</v>
      </c>
      <c r="C458" s="3" t="s">
        <v>20</v>
      </c>
      <c r="D458" s="2">
        <v>108.23</v>
      </c>
      <c r="E458" s="2">
        <v>0</v>
      </c>
      <c r="F458" s="2">
        <v>108.23</v>
      </c>
      <c r="G458" s="15"/>
      <c r="H458" s="15"/>
    </row>
    <row r="459" spans="1:8">
      <c r="A459" s="10">
        <v>801120</v>
      </c>
      <c r="B459" s="1" t="s">
        <v>416</v>
      </c>
      <c r="C459" s="3" t="s">
        <v>20</v>
      </c>
      <c r="D459" s="2">
        <v>119.68</v>
      </c>
      <c r="E459" s="2">
        <v>0</v>
      </c>
      <c r="F459" s="2">
        <v>119.68</v>
      </c>
    </row>
    <row r="460" spans="1:8">
      <c r="A460" s="10">
        <v>802020</v>
      </c>
      <c r="B460" s="1" t="s">
        <v>417</v>
      </c>
      <c r="C460" s="3" t="s">
        <v>109</v>
      </c>
      <c r="D460" s="2">
        <v>10.54</v>
      </c>
      <c r="E460" s="2">
        <v>19.78</v>
      </c>
      <c r="F460" s="2">
        <v>30.32</v>
      </c>
    </row>
    <row r="461" spans="1:8">
      <c r="A461" s="10">
        <v>802040</v>
      </c>
      <c r="B461" s="1" t="s">
        <v>418</v>
      </c>
      <c r="C461" s="3" t="s">
        <v>217</v>
      </c>
      <c r="D461" s="2">
        <v>2.68</v>
      </c>
      <c r="E461" s="2">
        <v>1.4</v>
      </c>
      <c r="F461" s="2">
        <v>4.08</v>
      </c>
      <c r="G461" s="15"/>
      <c r="H461" s="15"/>
    </row>
    <row r="462" spans="1:8">
      <c r="A462" s="10">
        <v>802050</v>
      </c>
      <c r="B462" s="1" t="s">
        <v>419</v>
      </c>
      <c r="C462" s="3" t="s">
        <v>420</v>
      </c>
      <c r="D462" s="2">
        <v>2.81</v>
      </c>
      <c r="E462" s="2">
        <v>1.26</v>
      </c>
      <c r="F462" s="2">
        <v>4.07</v>
      </c>
    </row>
    <row r="463" spans="1:8">
      <c r="A463" s="10">
        <v>802060</v>
      </c>
      <c r="B463" s="1" t="s">
        <v>421</v>
      </c>
      <c r="C463" s="3" t="s">
        <v>109</v>
      </c>
      <c r="D463" s="2">
        <v>0</v>
      </c>
      <c r="E463" s="2">
        <v>9.6199999999999992</v>
      </c>
      <c r="F463" s="2">
        <v>9.6199999999999992</v>
      </c>
      <c r="G463" s="15"/>
      <c r="H463" s="15"/>
    </row>
    <row r="464" spans="1:8">
      <c r="A464" s="10">
        <v>803020</v>
      </c>
      <c r="B464" s="1" t="s">
        <v>422</v>
      </c>
      <c r="C464" s="3" t="s">
        <v>109</v>
      </c>
      <c r="D464" s="2">
        <v>0</v>
      </c>
      <c r="E464" s="2">
        <v>5.45</v>
      </c>
      <c r="F464" s="2">
        <v>5.45</v>
      </c>
    </row>
    <row r="465" spans="1:8">
      <c r="A465" s="10">
        <v>805010</v>
      </c>
      <c r="B465" s="1" t="s">
        <v>423</v>
      </c>
      <c r="C465" s="3" t="s">
        <v>20</v>
      </c>
      <c r="D465" s="2">
        <v>20.11</v>
      </c>
      <c r="E465" s="2">
        <v>0.47</v>
      </c>
      <c r="F465" s="2">
        <v>20.58</v>
      </c>
    </row>
    <row r="466" spans="1:8">
      <c r="A466" s="10">
        <v>805100</v>
      </c>
      <c r="B466" s="1" t="s">
        <v>424</v>
      </c>
      <c r="C466" s="3" t="s">
        <v>109</v>
      </c>
      <c r="D466" s="2">
        <v>67.12</v>
      </c>
      <c r="E466" s="2">
        <v>14.02</v>
      </c>
      <c r="F466" s="2">
        <v>81.14</v>
      </c>
    </row>
    <row r="467" spans="1:8">
      <c r="A467" s="10">
        <v>805110</v>
      </c>
      <c r="B467" s="1" t="s">
        <v>425</v>
      </c>
      <c r="C467" s="3" t="s">
        <v>109</v>
      </c>
      <c r="D467" s="2">
        <v>79.150000000000006</v>
      </c>
      <c r="E467" s="2">
        <v>8.41</v>
      </c>
      <c r="F467" s="2">
        <v>87.56</v>
      </c>
    </row>
    <row r="468" spans="1:8">
      <c r="A468" s="10">
        <v>805180</v>
      </c>
      <c r="B468" s="1" t="s">
        <v>426</v>
      </c>
      <c r="C468" s="3" t="s">
        <v>20</v>
      </c>
      <c r="D468" s="2">
        <v>3.07</v>
      </c>
      <c r="E468" s="2">
        <v>8.41</v>
      </c>
      <c r="F468" s="2">
        <v>11.48</v>
      </c>
    </row>
    <row r="469" spans="1:8">
      <c r="A469" s="10">
        <v>805190</v>
      </c>
      <c r="B469" s="1" t="s">
        <v>427</v>
      </c>
      <c r="C469" s="3" t="s">
        <v>20</v>
      </c>
      <c r="D469" s="2">
        <v>4.49</v>
      </c>
      <c r="E469" s="2">
        <v>8.41</v>
      </c>
      <c r="F469" s="2">
        <v>12.9</v>
      </c>
    </row>
    <row r="470" spans="1:8">
      <c r="A470" s="10">
        <v>805220</v>
      </c>
      <c r="B470" s="1" t="s">
        <v>428</v>
      </c>
      <c r="C470" s="3" t="s">
        <v>20</v>
      </c>
      <c r="D470" s="2">
        <v>8.98</v>
      </c>
      <c r="E470" s="2">
        <v>8.41</v>
      </c>
      <c r="F470" s="2">
        <v>17.39</v>
      </c>
    </row>
    <row r="471" spans="1:8">
      <c r="A471" s="10">
        <v>806020</v>
      </c>
      <c r="B471" s="1" t="s">
        <v>429</v>
      </c>
      <c r="C471" s="3" t="s">
        <v>36</v>
      </c>
      <c r="D471" s="2">
        <v>3.81</v>
      </c>
      <c r="E471" s="2">
        <v>9.81</v>
      </c>
      <c r="F471" s="2">
        <v>13.62</v>
      </c>
    </row>
    <row r="472" spans="1:8">
      <c r="A472" s="10">
        <v>806040</v>
      </c>
      <c r="B472" s="1" t="s">
        <v>430</v>
      </c>
      <c r="C472" s="3" t="s">
        <v>36</v>
      </c>
      <c r="D472" s="2">
        <v>7.55</v>
      </c>
      <c r="E472" s="2">
        <v>9.81</v>
      </c>
      <c r="F472" s="2">
        <v>17.36</v>
      </c>
    </row>
    <row r="473" spans="1:8">
      <c r="A473" s="10">
        <v>806060</v>
      </c>
      <c r="B473" s="1" t="s">
        <v>431</v>
      </c>
      <c r="C473" s="3" t="s">
        <v>36</v>
      </c>
      <c r="D473" s="2">
        <v>9.9</v>
      </c>
      <c r="E473" s="2">
        <v>11.22</v>
      </c>
      <c r="F473" s="2">
        <v>21.12</v>
      </c>
    </row>
    <row r="474" spans="1:8">
      <c r="A474" s="10">
        <v>806080</v>
      </c>
      <c r="B474" s="1" t="s">
        <v>432</v>
      </c>
      <c r="C474" s="3" t="s">
        <v>36</v>
      </c>
      <c r="D474" s="2">
        <v>10.49</v>
      </c>
      <c r="E474" s="2">
        <v>14.02</v>
      </c>
      <c r="F474" s="2">
        <v>24.51</v>
      </c>
      <c r="G474" s="15"/>
      <c r="H474" s="15"/>
    </row>
    <row r="475" spans="1:8">
      <c r="A475" s="10">
        <v>807050</v>
      </c>
      <c r="B475" s="1" t="s">
        <v>1972</v>
      </c>
      <c r="C475" s="3" t="s">
        <v>19</v>
      </c>
      <c r="D475" s="2">
        <v>5151.54</v>
      </c>
      <c r="E475" s="2">
        <v>0</v>
      </c>
      <c r="F475" s="2">
        <v>5151.54</v>
      </c>
      <c r="G475" s="15"/>
      <c r="H475" s="15"/>
    </row>
    <row r="476" spans="1:8">
      <c r="A476" s="10">
        <v>807060</v>
      </c>
      <c r="B476" s="1" t="s">
        <v>433</v>
      </c>
      <c r="C476" s="3" t="s">
        <v>434</v>
      </c>
      <c r="D476" s="2">
        <v>480.44</v>
      </c>
      <c r="E476" s="2">
        <v>0</v>
      </c>
      <c r="F476" s="2">
        <v>480.44</v>
      </c>
    </row>
    <row r="477" spans="1:8">
      <c r="A477" s="10">
        <v>807070</v>
      </c>
      <c r="B477" s="1" t="s">
        <v>435</v>
      </c>
      <c r="C477" s="3" t="s">
        <v>5</v>
      </c>
      <c r="D477" s="2">
        <v>282.52</v>
      </c>
      <c r="E477" s="2">
        <v>0</v>
      </c>
      <c r="F477" s="2">
        <v>282.52</v>
      </c>
      <c r="G477" s="15"/>
      <c r="H477" s="15"/>
    </row>
    <row r="478" spans="1:8">
      <c r="A478" s="10">
        <v>807090</v>
      </c>
      <c r="B478" s="1" t="s">
        <v>436</v>
      </c>
      <c r="C478" s="3" t="s">
        <v>437</v>
      </c>
      <c r="D478" s="2">
        <v>2.2400000000000002</v>
      </c>
      <c r="E478" s="2">
        <v>2.54</v>
      </c>
      <c r="F478" s="2">
        <v>4.78</v>
      </c>
    </row>
    <row r="479" spans="1:8">
      <c r="A479" s="10">
        <v>810040</v>
      </c>
      <c r="B479" s="1" t="s">
        <v>438</v>
      </c>
      <c r="C479" s="3" t="s">
        <v>109</v>
      </c>
      <c r="D479" s="2">
        <v>74.989999999999995</v>
      </c>
      <c r="E479" s="2">
        <v>84.12</v>
      </c>
      <c r="F479" s="2">
        <v>159.11000000000001</v>
      </c>
    </row>
    <row r="480" spans="1:8">
      <c r="A480" s="10">
        <v>810060</v>
      </c>
      <c r="B480" s="1" t="s">
        <v>439</v>
      </c>
      <c r="C480" s="3" t="s">
        <v>109</v>
      </c>
      <c r="D480" s="2">
        <v>150.66</v>
      </c>
      <c r="E480" s="2">
        <v>162.88</v>
      </c>
      <c r="F480" s="2">
        <v>313.54000000000002</v>
      </c>
      <c r="G480" s="15"/>
      <c r="H480" s="15"/>
    </row>
    <row r="481" spans="1:8">
      <c r="A481" s="10">
        <v>810110</v>
      </c>
      <c r="B481" s="1" t="s">
        <v>440</v>
      </c>
      <c r="C481" s="3" t="s">
        <v>109</v>
      </c>
      <c r="D481" s="2">
        <v>376.26</v>
      </c>
      <c r="E481" s="2">
        <v>92.44</v>
      </c>
      <c r="F481" s="2">
        <v>468.7</v>
      </c>
    </row>
    <row r="482" spans="1:8">
      <c r="A482" s="10">
        <v>901020</v>
      </c>
      <c r="B482" s="1" t="s">
        <v>441</v>
      </c>
      <c r="C482" s="3" t="s">
        <v>20</v>
      </c>
      <c r="D482" s="2">
        <v>18.489999999999998</v>
      </c>
      <c r="E482" s="2">
        <v>35.44</v>
      </c>
      <c r="F482" s="2">
        <v>53.93</v>
      </c>
    </row>
    <row r="483" spans="1:8">
      <c r="A483" s="10">
        <v>901030</v>
      </c>
      <c r="B483" s="1" t="s">
        <v>442</v>
      </c>
      <c r="C483" s="3" t="s">
        <v>20</v>
      </c>
      <c r="D483" s="2">
        <v>72.48</v>
      </c>
      <c r="E483" s="2">
        <v>40.9</v>
      </c>
      <c r="F483" s="2">
        <v>113.38</v>
      </c>
    </row>
    <row r="484" spans="1:8">
      <c r="A484" s="10">
        <v>901040</v>
      </c>
      <c r="B484" s="1" t="s">
        <v>1973</v>
      </c>
      <c r="C484" s="3" t="s">
        <v>20</v>
      </c>
      <c r="D484" s="2">
        <v>26.81</v>
      </c>
      <c r="E484" s="2">
        <v>32.71</v>
      </c>
      <c r="F484" s="2">
        <v>59.52</v>
      </c>
      <c r="G484" s="15"/>
      <c r="H484" s="15"/>
    </row>
    <row r="485" spans="1:8">
      <c r="A485" s="10">
        <v>902020</v>
      </c>
      <c r="B485" s="1" t="s">
        <v>443</v>
      </c>
      <c r="C485" s="3" t="s">
        <v>20</v>
      </c>
      <c r="D485" s="2">
        <v>52.02</v>
      </c>
      <c r="E485" s="2">
        <v>38.17</v>
      </c>
      <c r="F485" s="2">
        <v>90.19</v>
      </c>
    </row>
    <row r="486" spans="1:8">
      <c r="A486" s="10">
        <v>902040</v>
      </c>
      <c r="B486" s="1" t="s">
        <v>444</v>
      </c>
      <c r="C486" s="3" t="s">
        <v>20</v>
      </c>
      <c r="D486" s="2">
        <v>54.96</v>
      </c>
      <c r="E486" s="2">
        <v>38.17</v>
      </c>
      <c r="F486" s="2">
        <v>93.13</v>
      </c>
    </row>
    <row r="487" spans="1:8">
      <c r="A487" s="10">
        <v>902060</v>
      </c>
      <c r="B487" s="1" t="s">
        <v>445</v>
      </c>
      <c r="C487" s="3" t="s">
        <v>20</v>
      </c>
      <c r="D487" s="2">
        <v>46.82</v>
      </c>
      <c r="E487" s="2">
        <v>68.16</v>
      </c>
      <c r="F487" s="2">
        <v>114.98</v>
      </c>
    </row>
    <row r="488" spans="1:8">
      <c r="A488" s="10">
        <v>902080</v>
      </c>
      <c r="B488" s="1" t="s">
        <v>446</v>
      </c>
      <c r="C488" s="3" t="s">
        <v>20</v>
      </c>
      <c r="D488" s="2">
        <v>33.68</v>
      </c>
      <c r="E488" s="2">
        <v>36.799999999999997</v>
      </c>
      <c r="F488" s="2">
        <v>70.48</v>
      </c>
    </row>
    <row r="489" spans="1:8">
      <c r="A489" s="10">
        <v>902100</v>
      </c>
      <c r="B489" s="1" t="s">
        <v>447</v>
      </c>
      <c r="C489" s="3" t="s">
        <v>20</v>
      </c>
      <c r="D489" s="2">
        <v>17.84</v>
      </c>
      <c r="E489" s="2">
        <v>29.99</v>
      </c>
      <c r="F489" s="2">
        <v>47.83</v>
      </c>
    </row>
    <row r="490" spans="1:8">
      <c r="A490" s="10">
        <v>902120</v>
      </c>
      <c r="B490" s="1" t="s">
        <v>448</v>
      </c>
      <c r="C490" s="3" t="s">
        <v>20</v>
      </c>
      <c r="D490" s="2">
        <v>51.7</v>
      </c>
      <c r="E490" s="2">
        <v>59.66</v>
      </c>
      <c r="F490" s="2">
        <v>111.36</v>
      </c>
    </row>
    <row r="491" spans="1:8">
      <c r="A491" s="10">
        <v>902130</v>
      </c>
      <c r="B491" s="1" t="s">
        <v>1974</v>
      </c>
      <c r="C491" s="3" t="s">
        <v>20</v>
      </c>
      <c r="D491" s="2">
        <v>41.54</v>
      </c>
      <c r="E491" s="2">
        <v>23.58</v>
      </c>
      <c r="F491" s="2">
        <v>65.12</v>
      </c>
      <c r="G491" s="15"/>
      <c r="H491" s="15"/>
    </row>
    <row r="492" spans="1:8">
      <c r="A492" s="10">
        <v>902140</v>
      </c>
      <c r="B492" s="1" t="s">
        <v>1975</v>
      </c>
      <c r="C492" s="3" t="s">
        <v>20</v>
      </c>
      <c r="D492" s="2">
        <v>41.54</v>
      </c>
      <c r="E492" s="2">
        <v>41.97</v>
      </c>
      <c r="F492" s="2">
        <v>83.51</v>
      </c>
    </row>
    <row r="493" spans="1:8">
      <c r="A493" s="10">
        <v>902150</v>
      </c>
      <c r="B493" s="1" t="s">
        <v>1976</v>
      </c>
      <c r="C493" s="3" t="s">
        <v>20</v>
      </c>
      <c r="D493" s="2">
        <v>26.92</v>
      </c>
      <c r="E493" s="2">
        <v>71.959999999999994</v>
      </c>
      <c r="F493" s="2">
        <v>98.88</v>
      </c>
    </row>
    <row r="494" spans="1:8">
      <c r="A494" s="10">
        <v>904010</v>
      </c>
      <c r="B494" s="1" t="s">
        <v>449</v>
      </c>
      <c r="C494" s="3" t="s">
        <v>36</v>
      </c>
      <c r="D494" s="2">
        <v>54.09</v>
      </c>
      <c r="E494" s="2">
        <v>6.47</v>
      </c>
      <c r="F494" s="2">
        <v>60.56</v>
      </c>
      <c r="G494" s="15"/>
      <c r="H494" s="15"/>
    </row>
    <row r="495" spans="1:8">
      <c r="A495" s="10">
        <v>904020</v>
      </c>
      <c r="B495" s="1" t="s">
        <v>450</v>
      </c>
      <c r="C495" s="3" t="s">
        <v>36</v>
      </c>
      <c r="D495" s="2">
        <v>70.739999999999995</v>
      </c>
      <c r="E495" s="2">
        <v>6.47</v>
      </c>
      <c r="F495" s="2">
        <v>77.209999999999994</v>
      </c>
      <c r="G495" s="15"/>
      <c r="H495" s="15"/>
    </row>
    <row r="496" spans="1:8">
      <c r="A496" s="10">
        <v>904030</v>
      </c>
      <c r="B496" s="1" t="s">
        <v>451</v>
      </c>
      <c r="C496" s="3" t="s">
        <v>36</v>
      </c>
      <c r="D496" s="2">
        <v>87.4</v>
      </c>
      <c r="E496" s="2">
        <v>6.47</v>
      </c>
      <c r="F496" s="2">
        <v>93.87</v>
      </c>
    </row>
    <row r="497" spans="1:8">
      <c r="A497" s="10">
        <v>904040</v>
      </c>
      <c r="B497" s="1" t="s">
        <v>452</v>
      </c>
      <c r="C497" s="3" t="s">
        <v>36</v>
      </c>
      <c r="D497" s="2">
        <v>102.41</v>
      </c>
      <c r="E497" s="2">
        <v>6.47</v>
      </c>
      <c r="F497" s="2">
        <v>108.88</v>
      </c>
    </row>
    <row r="498" spans="1:8">
      <c r="A498" s="10">
        <v>904050</v>
      </c>
      <c r="B498" s="1" t="s">
        <v>453</v>
      </c>
      <c r="C498" s="3" t="s">
        <v>36</v>
      </c>
      <c r="D498" s="2">
        <v>121.97</v>
      </c>
      <c r="E498" s="2">
        <v>6.47</v>
      </c>
      <c r="F498" s="2">
        <v>128.44</v>
      </c>
    </row>
    <row r="499" spans="1:8">
      <c r="A499" s="10">
        <v>904060</v>
      </c>
      <c r="B499" s="1" t="s">
        <v>454</v>
      </c>
      <c r="C499" s="3" t="s">
        <v>36</v>
      </c>
      <c r="D499" s="2">
        <v>136.27000000000001</v>
      </c>
      <c r="E499" s="2">
        <v>6.47</v>
      </c>
      <c r="F499" s="2">
        <v>142.74</v>
      </c>
    </row>
    <row r="500" spans="1:8">
      <c r="A500" s="10">
        <v>904070</v>
      </c>
      <c r="B500" s="1" t="s">
        <v>455</v>
      </c>
      <c r="C500" s="3" t="s">
        <v>36</v>
      </c>
      <c r="D500" s="2">
        <v>148.97</v>
      </c>
      <c r="E500" s="2">
        <v>6.47</v>
      </c>
      <c r="F500" s="2">
        <v>155.44</v>
      </c>
      <c r="G500" s="15"/>
      <c r="H500" s="15"/>
    </row>
    <row r="501" spans="1:8">
      <c r="A501" s="10">
        <v>907060</v>
      </c>
      <c r="B501" s="1" t="s">
        <v>456</v>
      </c>
      <c r="C501" s="3" t="s">
        <v>109</v>
      </c>
      <c r="D501" s="2">
        <v>247.58</v>
      </c>
      <c r="E501" s="2">
        <v>47.98</v>
      </c>
      <c r="F501" s="2">
        <v>295.56</v>
      </c>
    </row>
    <row r="502" spans="1:8">
      <c r="A502" s="10">
        <v>1001020</v>
      </c>
      <c r="B502" s="1" t="s">
        <v>457</v>
      </c>
      <c r="C502" s="3" t="s">
        <v>217</v>
      </c>
      <c r="D502" s="2">
        <v>4.13</v>
      </c>
      <c r="E502" s="2">
        <v>1.59</v>
      </c>
      <c r="F502" s="2">
        <v>5.72</v>
      </c>
    </row>
    <row r="503" spans="1:8">
      <c r="A503" s="10">
        <v>1001040</v>
      </c>
      <c r="B503" s="1" t="s">
        <v>458</v>
      </c>
      <c r="C503" s="3" t="s">
        <v>217</v>
      </c>
      <c r="D503" s="2">
        <v>3.68</v>
      </c>
      <c r="E503" s="2">
        <v>1.59</v>
      </c>
      <c r="F503" s="2">
        <v>5.27</v>
      </c>
    </row>
    <row r="504" spans="1:8">
      <c r="A504" s="10">
        <v>1001060</v>
      </c>
      <c r="B504" s="1" t="s">
        <v>459</v>
      </c>
      <c r="C504" s="3" t="s">
        <v>217</v>
      </c>
      <c r="D504" s="2">
        <v>3.72</v>
      </c>
      <c r="E504" s="2">
        <v>1.59</v>
      </c>
      <c r="F504" s="2">
        <v>5.31</v>
      </c>
    </row>
    <row r="505" spans="1:8">
      <c r="A505" s="10">
        <v>1002020</v>
      </c>
      <c r="B505" s="1" t="s">
        <v>460</v>
      </c>
      <c r="C505" s="3" t="s">
        <v>217</v>
      </c>
      <c r="D505" s="2">
        <v>4.66</v>
      </c>
      <c r="E505" s="2">
        <v>0.8</v>
      </c>
      <c r="F505" s="2">
        <v>5.46</v>
      </c>
      <c r="G505" s="15"/>
      <c r="H505" s="15"/>
    </row>
    <row r="506" spans="1:8">
      <c r="A506" s="10">
        <v>1101100</v>
      </c>
      <c r="B506" s="1" t="s">
        <v>461</v>
      </c>
      <c r="C506" s="3" t="s">
        <v>109</v>
      </c>
      <c r="D506" s="2">
        <v>259.52</v>
      </c>
      <c r="E506" s="2">
        <v>0</v>
      </c>
      <c r="F506" s="2">
        <v>259.52</v>
      </c>
    </row>
    <row r="507" spans="1:8">
      <c r="A507" s="10">
        <v>1101130</v>
      </c>
      <c r="B507" s="1" t="s">
        <v>462</v>
      </c>
      <c r="C507" s="3" t="s">
        <v>109</v>
      </c>
      <c r="D507" s="2">
        <v>270.20999999999998</v>
      </c>
      <c r="E507" s="2">
        <v>0</v>
      </c>
      <c r="F507" s="2">
        <v>270.20999999999998</v>
      </c>
    </row>
    <row r="508" spans="1:8">
      <c r="A508" s="10">
        <v>1101160</v>
      </c>
      <c r="B508" s="1" t="s">
        <v>463</v>
      </c>
      <c r="C508" s="3" t="s">
        <v>109</v>
      </c>
      <c r="D508" s="2">
        <v>280.39999999999998</v>
      </c>
      <c r="E508" s="2">
        <v>0</v>
      </c>
      <c r="F508" s="2">
        <v>280.39999999999998</v>
      </c>
    </row>
    <row r="509" spans="1:8">
      <c r="A509" s="10">
        <v>1101170</v>
      </c>
      <c r="B509" s="1" t="s">
        <v>464</v>
      </c>
      <c r="C509" s="3" t="s">
        <v>109</v>
      </c>
      <c r="D509" s="2">
        <v>296.61</v>
      </c>
      <c r="E509" s="2">
        <v>0</v>
      </c>
      <c r="F509" s="2">
        <v>296.61</v>
      </c>
      <c r="G509" s="15"/>
      <c r="H509" s="15"/>
    </row>
    <row r="510" spans="1:8">
      <c r="A510" s="10">
        <v>1101190</v>
      </c>
      <c r="B510" s="1" t="s">
        <v>465</v>
      </c>
      <c r="C510" s="3" t="s">
        <v>109</v>
      </c>
      <c r="D510" s="2">
        <v>309.95999999999998</v>
      </c>
      <c r="E510" s="2">
        <v>0</v>
      </c>
      <c r="F510" s="2">
        <v>309.95999999999998</v>
      </c>
    </row>
    <row r="511" spans="1:8">
      <c r="A511" s="10">
        <v>1101260</v>
      </c>
      <c r="B511" s="1" t="s">
        <v>466</v>
      </c>
      <c r="C511" s="3" t="s">
        <v>109</v>
      </c>
      <c r="D511" s="2">
        <v>309.42</v>
      </c>
      <c r="E511" s="2">
        <v>0</v>
      </c>
      <c r="F511" s="2">
        <v>309.42</v>
      </c>
    </row>
    <row r="512" spans="1:8">
      <c r="A512" s="10">
        <v>1101290</v>
      </c>
      <c r="B512" s="1" t="s">
        <v>467</v>
      </c>
      <c r="C512" s="3" t="s">
        <v>109</v>
      </c>
      <c r="D512" s="2">
        <v>315.41000000000003</v>
      </c>
      <c r="E512" s="2">
        <v>0</v>
      </c>
      <c r="F512" s="2">
        <v>315.41000000000003</v>
      </c>
      <c r="G512" s="15"/>
      <c r="H512" s="15"/>
    </row>
    <row r="513" spans="1:8">
      <c r="A513" s="10">
        <v>1101320</v>
      </c>
      <c r="B513" s="1" t="s">
        <v>468</v>
      </c>
      <c r="C513" s="3" t="s">
        <v>109</v>
      </c>
      <c r="D513" s="2">
        <v>323.32</v>
      </c>
      <c r="E513" s="2">
        <v>0</v>
      </c>
      <c r="F513" s="2">
        <v>323.32</v>
      </c>
    </row>
    <row r="514" spans="1:8">
      <c r="A514" s="10">
        <v>1101321</v>
      </c>
      <c r="B514" s="1" t="s">
        <v>469</v>
      </c>
      <c r="C514" s="3" t="s">
        <v>109</v>
      </c>
      <c r="D514" s="2">
        <v>338.85</v>
      </c>
      <c r="E514" s="2">
        <v>0</v>
      </c>
      <c r="F514" s="2">
        <v>338.85</v>
      </c>
    </row>
    <row r="515" spans="1:8">
      <c r="A515" s="10">
        <v>1101350</v>
      </c>
      <c r="B515" s="1" t="s">
        <v>470</v>
      </c>
      <c r="C515" s="3" t="s">
        <v>109</v>
      </c>
      <c r="D515" s="2">
        <v>366.63</v>
      </c>
      <c r="E515" s="2">
        <v>0</v>
      </c>
      <c r="F515" s="2">
        <v>366.63</v>
      </c>
      <c r="G515" s="15"/>
      <c r="H515" s="15"/>
    </row>
    <row r="516" spans="1:8">
      <c r="A516" s="10">
        <v>1101510</v>
      </c>
      <c r="B516" s="1" t="s">
        <v>471</v>
      </c>
      <c r="C516" s="3" t="s">
        <v>109</v>
      </c>
      <c r="D516" s="2">
        <v>315.93</v>
      </c>
      <c r="E516" s="2">
        <v>0</v>
      </c>
      <c r="F516" s="2">
        <v>315.93</v>
      </c>
    </row>
    <row r="517" spans="1:8">
      <c r="A517" s="10">
        <v>1101630</v>
      </c>
      <c r="B517" s="1" t="s">
        <v>472</v>
      </c>
      <c r="C517" s="3" t="s">
        <v>109</v>
      </c>
      <c r="D517" s="2">
        <v>307.67</v>
      </c>
      <c r="E517" s="2">
        <v>0</v>
      </c>
      <c r="F517" s="2">
        <v>307.67</v>
      </c>
    </row>
    <row r="518" spans="1:8">
      <c r="A518" s="10">
        <v>1102020</v>
      </c>
      <c r="B518" s="1" t="s">
        <v>473</v>
      </c>
      <c r="C518" s="3" t="s">
        <v>109</v>
      </c>
      <c r="D518" s="2">
        <v>249.74</v>
      </c>
      <c r="E518" s="2">
        <v>0</v>
      </c>
      <c r="F518" s="2">
        <v>249.74</v>
      </c>
    </row>
    <row r="519" spans="1:8">
      <c r="A519" s="10">
        <v>1102040</v>
      </c>
      <c r="B519" s="1" t="s">
        <v>474</v>
      </c>
      <c r="C519" s="3" t="s">
        <v>109</v>
      </c>
      <c r="D519" s="2">
        <v>265.44</v>
      </c>
      <c r="E519" s="2">
        <v>0</v>
      </c>
      <c r="F519" s="2">
        <v>265.44</v>
      </c>
    </row>
    <row r="520" spans="1:8">
      <c r="A520" s="10">
        <v>1102060</v>
      </c>
      <c r="B520" s="1" t="s">
        <v>475</v>
      </c>
      <c r="C520" s="3" t="s">
        <v>109</v>
      </c>
      <c r="D520" s="2">
        <v>301.11</v>
      </c>
      <c r="E520" s="2">
        <v>0</v>
      </c>
      <c r="F520" s="2">
        <v>301.11</v>
      </c>
    </row>
    <row r="521" spans="1:8">
      <c r="A521" s="10">
        <v>1103090</v>
      </c>
      <c r="B521" s="1" t="s">
        <v>476</v>
      </c>
      <c r="C521" s="3" t="s">
        <v>109</v>
      </c>
      <c r="D521" s="2">
        <v>215.66</v>
      </c>
      <c r="E521" s="2">
        <v>76.08</v>
      </c>
      <c r="F521" s="2">
        <v>291.74</v>
      </c>
    </row>
    <row r="522" spans="1:8">
      <c r="A522" s="10">
        <v>1103140</v>
      </c>
      <c r="B522" s="1" t="s">
        <v>477</v>
      </c>
      <c r="C522" s="3" t="s">
        <v>109</v>
      </c>
      <c r="D522" s="2">
        <v>248.06</v>
      </c>
      <c r="E522" s="2">
        <v>76.08</v>
      </c>
      <c r="F522" s="2">
        <v>324.14</v>
      </c>
    </row>
    <row r="523" spans="1:8">
      <c r="A523" s="10">
        <v>1104020</v>
      </c>
      <c r="B523" s="1" t="s">
        <v>478</v>
      </c>
      <c r="C523" s="3" t="s">
        <v>109</v>
      </c>
      <c r="D523" s="2">
        <v>169.48</v>
      </c>
      <c r="E523" s="2">
        <v>31.7</v>
      </c>
      <c r="F523" s="2">
        <v>201.18</v>
      </c>
      <c r="G523" s="15"/>
      <c r="H523" s="15"/>
    </row>
    <row r="524" spans="1:8">
      <c r="A524" s="10">
        <v>1104040</v>
      </c>
      <c r="B524" s="1" t="s">
        <v>479</v>
      </c>
      <c r="C524" s="3" t="s">
        <v>109</v>
      </c>
      <c r="D524" s="2">
        <v>188.48</v>
      </c>
      <c r="E524" s="2">
        <v>31.7</v>
      </c>
      <c r="F524" s="2">
        <v>220.18</v>
      </c>
    </row>
    <row r="525" spans="1:8">
      <c r="A525" s="10">
        <v>1104060</v>
      </c>
      <c r="B525" s="1" t="s">
        <v>480</v>
      </c>
      <c r="C525" s="3" t="s">
        <v>109</v>
      </c>
      <c r="D525" s="2">
        <v>228.3</v>
      </c>
      <c r="E525" s="2">
        <v>31.7</v>
      </c>
      <c r="F525" s="2">
        <v>260</v>
      </c>
    </row>
    <row r="526" spans="1:8">
      <c r="A526" s="10">
        <v>1105010</v>
      </c>
      <c r="B526" s="1" t="s">
        <v>481</v>
      </c>
      <c r="C526" s="3" t="s">
        <v>109</v>
      </c>
      <c r="D526" s="2">
        <v>46.95</v>
      </c>
      <c r="E526" s="2">
        <v>31.7</v>
      </c>
      <c r="F526" s="2">
        <v>78.650000000000006</v>
      </c>
    </row>
    <row r="527" spans="1:8">
      <c r="A527" s="10">
        <v>1105030</v>
      </c>
      <c r="B527" s="1" t="s">
        <v>482</v>
      </c>
      <c r="C527" s="3" t="s">
        <v>109</v>
      </c>
      <c r="D527" s="2">
        <v>3619.05</v>
      </c>
      <c r="E527" s="2">
        <v>35.54</v>
      </c>
      <c r="F527" s="2">
        <v>3654.59</v>
      </c>
    </row>
    <row r="528" spans="1:8">
      <c r="A528" s="10">
        <v>1105040</v>
      </c>
      <c r="B528" s="1" t="s">
        <v>483</v>
      </c>
      <c r="C528" s="3" t="s">
        <v>109</v>
      </c>
      <c r="D528" s="2">
        <v>198.8</v>
      </c>
      <c r="E528" s="2">
        <v>35.54</v>
      </c>
      <c r="F528" s="2">
        <v>234.34</v>
      </c>
    </row>
    <row r="529" spans="1:8">
      <c r="A529" s="10">
        <v>1105060</v>
      </c>
      <c r="B529" s="1" t="s">
        <v>484</v>
      </c>
      <c r="C529" s="3" t="s">
        <v>109</v>
      </c>
      <c r="D529" s="2">
        <v>195.17</v>
      </c>
      <c r="E529" s="2">
        <v>233.6</v>
      </c>
      <c r="F529" s="2">
        <v>428.77</v>
      </c>
    </row>
    <row r="530" spans="1:8">
      <c r="A530" s="10">
        <v>1105120</v>
      </c>
      <c r="B530" s="1" t="s">
        <v>485</v>
      </c>
      <c r="C530" s="3" t="s">
        <v>109</v>
      </c>
      <c r="D530" s="2">
        <v>1316</v>
      </c>
      <c r="E530" s="2">
        <v>427.2</v>
      </c>
      <c r="F530" s="2">
        <v>1743.2</v>
      </c>
      <c r="G530" s="15"/>
      <c r="H530" s="15"/>
    </row>
    <row r="531" spans="1:8">
      <c r="A531" s="10">
        <v>1116020</v>
      </c>
      <c r="B531" s="1" t="s">
        <v>486</v>
      </c>
      <c r="C531" s="3" t="s">
        <v>109</v>
      </c>
      <c r="D531" s="2">
        <v>0</v>
      </c>
      <c r="E531" s="2">
        <v>53.4</v>
      </c>
      <c r="F531" s="2">
        <v>53.4</v>
      </c>
    </row>
    <row r="532" spans="1:8">
      <c r="A532" s="10">
        <v>1116040</v>
      </c>
      <c r="B532" s="1" t="s">
        <v>487</v>
      </c>
      <c r="C532" s="3" t="s">
        <v>109</v>
      </c>
      <c r="D532" s="2">
        <v>0</v>
      </c>
      <c r="E532" s="2">
        <v>106.8</v>
      </c>
      <c r="F532" s="2">
        <v>106.8</v>
      </c>
      <c r="G532" s="15"/>
      <c r="H532" s="15"/>
    </row>
    <row r="533" spans="1:8">
      <c r="A533" s="10">
        <v>1116060</v>
      </c>
      <c r="B533" s="1" t="s">
        <v>488</v>
      </c>
      <c r="C533" s="3" t="s">
        <v>109</v>
      </c>
      <c r="D533" s="2">
        <v>0</v>
      </c>
      <c r="E533" s="2">
        <v>73.760000000000005</v>
      </c>
      <c r="F533" s="2">
        <v>73.760000000000005</v>
      </c>
    </row>
    <row r="534" spans="1:8">
      <c r="A534" s="10">
        <v>1116080</v>
      </c>
      <c r="B534" s="1" t="s">
        <v>489</v>
      </c>
      <c r="C534" s="3" t="s">
        <v>109</v>
      </c>
      <c r="D534" s="2">
        <v>31.15</v>
      </c>
      <c r="E534" s="2">
        <v>81.44</v>
      </c>
      <c r="F534" s="2">
        <v>112.59</v>
      </c>
    </row>
    <row r="535" spans="1:8">
      <c r="A535" s="10">
        <v>1116220</v>
      </c>
      <c r="B535" s="1" t="s">
        <v>490</v>
      </c>
      <c r="C535" s="3" t="s">
        <v>20</v>
      </c>
      <c r="D535" s="2">
        <v>14.41</v>
      </c>
      <c r="E535" s="2">
        <v>0</v>
      </c>
      <c r="F535" s="2">
        <v>14.41</v>
      </c>
    </row>
    <row r="536" spans="1:8">
      <c r="A536" s="10">
        <v>1118020</v>
      </c>
      <c r="B536" s="1" t="s">
        <v>491</v>
      </c>
      <c r="C536" s="3" t="s">
        <v>109</v>
      </c>
      <c r="D536" s="2">
        <v>89.13</v>
      </c>
      <c r="E536" s="2">
        <v>44.38</v>
      </c>
      <c r="F536" s="2">
        <v>133.51</v>
      </c>
      <c r="G536" s="15"/>
      <c r="H536" s="15"/>
    </row>
    <row r="537" spans="1:8">
      <c r="A537" s="10">
        <v>1118040</v>
      </c>
      <c r="B537" s="1" t="s">
        <v>492</v>
      </c>
      <c r="C537" s="3" t="s">
        <v>109</v>
      </c>
      <c r="D537" s="2">
        <v>80.540000000000006</v>
      </c>
      <c r="E537" s="2">
        <v>19.02</v>
      </c>
      <c r="F537" s="2">
        <v>99.56</v>
      </c>
      <c r="G537" s="15"/>
      <c r="H537" s="15"/>
    </row>
    <row r="538" spans="1:8">
      <c r="A538" s="10">
        <v>1118060</v>
      </c>
      <c r="B538" s="1" t="s">
        <v>493</v>
      </c>
      <c r="C538" s="3" t="s">
        <v>20</v>
      </c>
      <c r="D538" s="2">
        <v>1.8</v>
      </c>
      <c r="E538" s="2">
        <v>0.38</v>
      </c>
      <c r="F538" s="2">
        <v>2.1800000000000002</v>
      </c>
    </row>
    <row r="539" spans="1:8">
      <c r="A539" s="10">
        <v>1118070</v>
      </c>
      <c r="B539" s="1" t="s">
        <v>494</v>
      </c>
      <c r="C539" s="3" t="s">
        <v>109</v>
      </c>
      <c r="D539" s="2">
        <v>321.33</v>
      </c>
      <c r="E539" s="2">
        <v>32.46</v>
      </c>
      <c r="F539" s="2">
        <v>353.79</v>
      </c>
    </row>
    <row r="540" spans="1:8">
      <c r="A540" s="10">
        <v>1118080</v>
      </c>
      <c r="B540" s="1" t="s">
        <v>495</v>
      </c>
      <c r="C540" s="3" t="s">
        <v>109</v>
      </c>
      <c r="D540" s="2">
        <v>144.38</v>
      </c>
      <c r="E540" s="2">
        <v>25.36</v>
      </c>
      <c r="F540" s="2">
        <v>169.74</v>
      </c>
    </row>
    <row r="541" spans="1:8">
      <c r="A541" s="10">
        <v>1118110</v>
      </c>
      <c r="B541" s="1" t="s">
        <v>496</v>
      </c>
      <c r="C541" s="3" t="s">
        <v>109</v>
      </c>
      <c r="D541" s="2">
        <v>0</v>
      </c>
      <c r="E541" s="2">
        <v>25.36</v>
      </c>
      <c r="F541" s="2">
        <v>25.36</v>
      </c>
    </row>
    <row r="542" spans="1:8">
      <c r="A542" s="10">
        <v>1118140</v>
      </c>
      <c r="B542" s="1" t="s">
        <v>497</v>
      </c>
      <c r="C542" s="3" t="s">
        <v>109</v>
      </c>
      <c r="D542" s="2">
        <v>94.98</v>
      </c>
      <c r="E542" s="2">
        <v>12.68</v>
      </c>
      <c r="F542" s="2">
        <v>107.66</v>
      </c>
    </row>
    <row r="543" spans="1:8">
      <c r="A543" s="10">
        <v>1118150</v>
      </c>
      <c r="B543" s="1" t="s">
        <v>498</v>
      </c>
      <c r="C543" s="3" t="s">
        <v>109</v>
      </c>
      <c r="D543" s="2">
        <v>80.66</v>
      </c>
      <c r="E543" s="2">
        <v>38.04</v>
      </c>
      <c r="F543" s="2">
        <v>118.7</v>
      </c>
    </row>
    <row r="544" spans="1:8">
      <c r="A544" s="10">
        <v>1118160</v>
      </c>
      <c r="B544" s="1" t="s">
        <v>499</v>
      </c>
      <c r="C544" s="3" t="s">
        <v>109</v>
      </c>
      <c r="D544" s="2">
        <v>89.13</v>
      </c>
      <c r="E544" s="2">
        <v>59.74</v>
      </c>
      <c r="F544" s="2">
        <v>148.87</v>
      </c>
    </row>
    <row r="545" spans="1:8">
      <c r="A545" s="10">
        <v>1118180</v>
      </c>
      <c r="B545" s="1" t="s">
        <v>500</v>
      </c>
      <c r="C545" s="3" t="s">
        <v>109</v>
      </c>
      <c r="D545" s="2">
        <v>97.79</v>
      </c>
      <c r="E545" s="2">
        <v>0.12</v>
      </c>
      <c r="F545" s="2">
        <v>97.91</v>
      </c>
    </row>
    <row r="546" spans="1:8">
      <c r="A546" s="10">
        <v>1118190</v>
      </c>
      <c r="B546" s="1" t="s">
        <v>501</v>
      </c>
      <c r="C546" s="3" t="s">
        <v>109</v>
      </c>
      <c r="D546" s="2">
        <v>166.14</v>
      </c>
      <c r="E546" s="2">
        <v>10.14</v>
      </c>
      <c r="F546" s="2">
        <v>176.28</v>
      </c>
    </row>
    <row r="547" spans="1:8">
      <c r="A547" s="10">
        <v>1120030</v>
      </c>
      <c r="B547" s="1" t="s">
        <v>502</v>
      </c>
      <c r="C547" s="3" t="s">
        <v>20</v>
      </c>
      <c r="D547" s="2">
        <v>0.86</v>
      </c>
      <c r="E547" s="2">
        <v>3.17</v>
      </c>
      <c r="F547" s="2">
        <v>4.03</v>
      </c>
      <c r="G547" s="15"/>
      <c r="H547" s="15"/>
    </row>
    <row r="548" spans="1:8">
      <c r="A548" s="10">
        <v>1120050</v>
      </c>
      <c r="B548" s="1" t="s">
        <v>503</v>
      </c>
      <c r="C548" s="3" t="s">
        <v>36</v>
      </c>
      <c r="D548" s="2">
        <v>9.3699999999999992</v>
      </c>
      <c r="E548" s="2">
        <v>0</v>
      </c>
      <c r="F548" s="2">
        <v>9.3699999999999992</v>
      </c>
    </row>
    <row r="549" spans="1:8">
      <c r="A549" s="10">
        <v>1120090</v>
      </c>
      <c r="B549" s="1" t="s">
        <v>504</v>
      </c>
      <c r="C549" s="3" t="s">
        <v>20</v>
      </c>
      <c r="D549" s="2">
        <v>2.27</v>
      </c>
      <c r="E549" s="2">
        <v>3.17</v>
      </c>
      <c r="F549" s="2">
        <v>5.44</v>
      </c>
    </row>
    <row r="550" spans="1:8">
      <c r="A550" s="10">
        <v>1120120</v>
      </c>
      <c r="B550" s="1" t="s">
        <v>505</v>
      </c>
      <c r="C550" s="3" t="s">
        <v>109</v>
      </c>
      <c r="D550" s="2">
        <v>5838.05</v>
      </c>
      <c r="E550" s="2">
        <v>1097.68</v>
      </c>
      <c r="F550" s="2">
        <v>6935.73</v>
      </c>
    </row>
    <row r="551" spans="1:8">
      <c r="A551" s="10">
        <v>1120130</v>
      </c>
      <c r="B551" s="1" t="s">
        <v>506</v>
      </c>
      <c r="C551" s="3" t="s">
        <v>36</v>
      </c>
      <c r="D551" s="2">
        <v>89.63</v>
      </c>
      <c r="E551" s="2">
        <v>84.12</v>
      </c>
      <c r="F551" s="2">
        <v>173.75</v>
      </c>
      <c r="G551" s="15"/>
      <c r="H551" s="15"/>
    </row>
    <row r="552" spans="1:8">
      <c r="A552" s="10">
        <v>1201020</v>
      </c>
      <c r="B552" s="1" t="s">
        <v>507</v>
      </c>
      <c r="C552" s="3" t="s">
        <v>36</v>
      </c>
      <c r="D552" s="2">
        <v>11.2</v>
      </c>
      <c r="E552" s="2">
        <v>29.59</v>
      </c>
      <c r="F552" s="2">
        <v>40.79</v>
      </c>
    </row>
    <row r="553" spans="1:8">
      <c r="A553" s="10">
        <v>1201040</v>
      </c>
      <c r="B553" s="1" t="s">
        <v>508</v>
      </c>
      <c r="C553" s="3" t="s">
        <v>36</v>
      </c>
      <c r="D553" s="2">
        <v>15.7</v>
      </c>
      <c r="E553" s="2">
        <v>31.68</v>
      </c>
      <c r="F553" s="2">
        <v>47.38</v>
      </c>
      <c r="G553" s="15"/>
      <c r="H553" s="15"/>
    </row>
    <row r="554" spans="1:8">
      <c r="A554" s="10">
        <v>1201060</v>
      </c>
      <c r="B554" s="1" t="s">
        <v>509</v>
      </c>
      <c r="C554" s="3" t="s">
        <v>36</v>
      </c>
      <c r="D554" s="2">
        <v>22.2</v>
      </c>
      <c r="E554" s="2">
        <v>34.51</v>
      </c>
      <c r="F554" s="2">
        <v>56.71</v>
      </c>
    </row>
    <row r="555" spans="1:8">
      <c r="A555" s="10">
        <v>1204010</v>
      </c>
      <c r="B555" s="1" t="s">
        <v>1977</v>
      </c>
      <c r="C555" s="3" t="s">
        <v>19</v>
      </c>
      <c r="D555" s="2">
        <v>9707.6200000000008</v>
      </c>
      <c r="E555" s="2">
        <v>0</v>
      </c>
      <c r="F555" s="2">
        <v>9707.6200000000008</v>
      </c>
    </row>
    <row r="556" spans="1:8">
      <c r="A556" s="10">
        <v>1204020</v>
      </c>
      <c r="B556" s="1" t="s">
        <v>510</v>
      </c>
      <c r="C556" s="3" t="s">
        <v>36</v>
      </c>
      <c r="D556" s="2">
        <v>71.739999999999995</v>
      </c>
      <c r="E556" s="2">
        <v>1.26</v>
      </c>
      <c r="F556" s="2">
        <v>73</v>
      </c>
    </row>
    <row r="557" spans="1:8">
      <c r="A557" s="10">
        <v>1204030</v>
      </c>
      <c r="B557" s="1" t="s">
        <v>511</v>
      </c>
      <c r="C557" s="3" t="s">
        <v>36</v>
      </c>
      <c r="D557" s="2">
        <v>84.16</v>
      </c>
      <c r="E557" s="2">
        <v>1.26</v>
      </c>
      <c r="F557" s="2">
        <v>85.42</v>
      </c>
    </row>
    <row r="558" spans="1:8">
      <c r="A558" s="10">
        <v>1204040</v>
      </c>
      <c r="B558" s="1" t="s">
        <v>512</v>
      </c>
      <c r="C558" s="3" t="s">
        <v>36</v>
      </c>
      <c r="D558" s="2">
        <v>106.3</v>
      </c>
      <c r="E558" s="2">
        <v>1.26</v>
      </c>
      <c r="F558" s="2">
        <v>107.56</v>
      </c>
    </row>
    <row r="559" spans="1:8">
      <c r="A559" s="10">
        <v>1204050</v>
      </c>
      <c r="B559" s="1" t="s">
        <v>513</v>
      </c>
      <c r="C559" s="3" t="s">
        <v>36</v>
      </c>
      <c r="D559" s="2">
        <v>149.56</v>
      </c>
      <c r="E559" s="2">
        <v>1.26</v>
      </c>
      <c r="F559" s="2">
        <v>150.82</v>
      </c>
    </row>
    <row r="560" spans="1:8">
      <c r="A560" s="10">
        <v>1204060</v>
      </c>
      <c r="B560" s="1" t="s">
        <v>514</v>
      </c>
      <c r="C560" s="3" t="s">
        <v>36</v>
      </c>
      <c r="D560" s="2">
        <v>139.04</v>
      </c>
      <c r="E560" s="2">
        <v>1.26</v>
      </c>
      <c r="F560" s="2">
        <v>140.30000000000001</v>
      </c>
    </row>
    <row r="561" spans="1:8">
      <c r="A561" s="10">
        <v>1204070</v>
      </c>
      <c r="B561" s="1" t="s">
        <v>515</v>
      </c>
      <c r="C561" s="3" t="s">
        <v>36</v>
      </c>
      <c r="D561" s="2">
        <v>186.47</v>
      </c>
      <c r="E561" s="2">
        <v>1.26</v>
      </c>
      <c r="F561" s="2">
        <v>187.73</v>
      </c>
    </row>
    <row r="562" spans="1:8">
      <c r="A562" s="10">
        <v>1205010</v>
      </c>
      <c r="B562" s="1" t="s">
        <v>1978</v>
      </c>
      <c r="C562" s="3" t="s">
        <v>19</v>
      </c>
      <c r="D562" s="2">
        <v>1467.88</v>
      </c>
      <c r="E562" s="2">
        <v>0</v>
      </c>
      <c r="F562" s="2">
        <v>1467.88</v>
      </c>
    </row>
    <row r="563" spans="1:8">
      <c r="A563" s="10">
        <v>1205020</v>
      </c>
      <c r="B563" s="1" t="s">
        <v>516</v>
      </c>
      <c r="C563" s="3" t="s">
        <v>36</v>
      </c>
      <c r="D563" s="2">
        <v>24.11</v>
      </c>
      <c r="E563" s="2">
        <v>9.36</v>
      </c>
      <c r="F563" s="2">
        <v>33.47</v>
      </c>
    </row>
    <row r="564" spans="1:8">
      <c r="A564" s="10">
        <v>1205030</v>
      </c>
      <c r="B564" s="1" t="s">
        <v>517</v>
      </c>
      <c r="C564" s="3" t="s">
        <v>36</v>
      </c>
      <c r="D564" s="2">
        <v>31.88</v>
      </c>
      <c r="E564" s="2">
        <v>13.52</v>
      </c>
      <c r="F564" s="2">
        <v>45.4</v>
      </c>
    </row>
    <row r="565" spans="1:8">
      <c r="A565" s="10">
        <v>1205040</v>
      </c>
      <c r="B565" s="1" t="s">
        <v>518</v>
      </c>
      <c r="C565" s="3" t="s">
        <v>36</v>
      </c>
      <c r="D565" s="2">
        <v>41.41</v>
      </c>
      <c r="E565" s="2">
        <v>18.5</v>
      </c>
      <c r="F565" s="2">
        <v>59.91</v>
      </c>
    </row>
    <row r="566" spans="1:8">
      <c r="A566" s="10">
        <v>1205150</v>
      </c>
      <c r="B566" s="1" t="s">
        <v>519</v>
      </c>
      <c r="C566" s="3" t="s">
        <v>36</v>
      </c>
      <c r="D566" s="2">
        <v>52.52</v>
      </c>
      <c r="E566" s="2">
        <v>24.5</v>
      </c>
      <c r="F566" s="2">
        <v>77.02</v>
      </c>
    </row>
    <row r="567" spans="1:8">
      <c r="A567" s="10">
        <v>1206010</v>
      </c>
      <c r="B567" s="1" t="s">
        <v>1979</v>
      </c>
      <c r="C567" s="3" t="s">
        <v>19</v>
      </c>
      <c r="D567" s="2">
        <v>1665.69</v>
      </c>
      <c r="E567" s="2">
        <v>0</v>
      </c>
      <c r="F567" s="2">
        <v>1665.69</v>
      </c>
      <c r="G567" s="15"/>
      <c r="H567" s="15"/>
    </row>
    <row r="568" spans="1:8">
      <c r="A568" s="10">
        <v>1206020</v>
      </c>
      <c r="B568" s="1" t="s">
        <v>520</v>
      </c>
      <c r="C568" s="3" t="s">
        <v>36</v>
      </c>
      <c r="D568" s="2">
        <v>44.54</v>
      </c>
      <c r="E568" s="2">
        <v>7.88</v>
      </c>
      <c r="F568" s="2">
        <v>52.42</v>
      </c>
    </row>
    <row r="569" spans="1:8">
      <c r="A569" s="10">
        <v>1206030</v>
      </c>
      <c r="B569" s="1" t="s">
        <v>521</v>
      </c>
      <c r="C569" s="3" t="s">
        <v>36</v>
      </c>
      <c r="D569" s="2">
        <v>55.04</v>
      </c>
      <c r="E569" s="2">
        <v>11.37</v>
      </c>
      <c r="F569" s="2">
        <v>66.41</v>
      </c>
    </row>
    <row r="570" spans="1:8">
      <c r="A570" s="10">
        <v>1206040</v>
      </c>
      <c r="B570" s="1" t="s">
        <v>522</v>
      </c>
      <c r="C570" s="3" t="s">
        <v>36</v>
      </c>
      <c r="D570" s="2">
        <v>70.3</v>
      </c>
      <c r="E570" s="2">
        <v>15.51</v>
      </c>
      <c r="F570" s="2">
        <v>85.81</v>
      </c>
    </row>
    <row r="571" spans="1:8">
      <c r="A571" s="10">
        <v>1206080</v>
      </c>
      <c r="B571" s="1" t="s">
        <v>523</v>
      </c>
      <c r="C571" s="3" t="s">
        <v>36</v>
      </c>
      <c r="D571" s="2">
        <v>106.77</v>
      </c>
      <c r="E571" s="2">
        <v>20.21</v>
      </c>
      <c r="F571" s="2">
        <v>126.98</v>
      </c>
    </row>
    <row r="572" spans="1:8">
      <c r="A572" s="10">
        <v>1207010</v>
      </c>
      <c r="B572" s="1" t="s">
        <v>1980</v>
      </c>
      <c r="C572" s="3" t="s">
        <v>19</v>
      </c>
      <c r="D572" s="2">
        <v>13501.56</v>
      </c>
      <c r="E572" s="2">
        <v>0</v>
      </c>
      <c r="F572" s="2">
        <v>13501.56</v>
      </c>
    </row>
    <row r="573" spans="1:8">
      <c r="A573" s="10">
        <v>1207030</v>
      </c>
      <c r="B573" s="1" t="s">
        <v>524</v>
      </c>
      <c r="C573" s="3" t="s">
        <v>36</v>
      </c>
      <c r="D573" s="2">
        <v>124.57</v>
      </c>
      <c r="E573" s="2">
        <v>5.69</v>
      </c>
      <c r="F573" s="2">
        <v>130.26</v>
      </c>
    </row>
    <row r="574" spans="1:8">
      <c r="A574" s="10">
        <v>1207050</v>
      </c>
      <c r="B574" s="1" t="s">
        <v>525</v>
      </c>
      <c r="C574" s="3" t="s">
        <v>36</v>
      </c>
      <c r="D574" s="2">
        <v>135.31</v>
      </c>
      <c r="E574" s="2">
        <v>7.1</v>
      </c>
      <c r="F574" s="2">
        <v>142.41</v>
      </c>
    </row>
    <row r="575" spans="1:8">
      <c r="A575" s="10">
        <v>1207060</v>
      </c>
      <c r="B575" s="1" t="s">
        <v>526</v>
      </c>
      <c r="C575" s="3" t="s">
        <v>36</v>
      </c>
      <c r="D575" s="2">
        <v>162.52000000000001</v>
      </c>
      <c r="E575" s="2">
        <v>10.72</v>
      </c>
      <c r="F575" s="2">
        <v>173.24</v>
      </c>
    </row>
    <row r="576" spans="1:8">
      <c r="A576" s="10">
        <v>1207070</v>
      </c>
      <c r="B576" s="1" t="s">
        <v>527</v>
      </c>
      <c r="C576" s="3" t="s">
        <v>36</v>
      </c>
      <c r="D576" s="2">
        <v>191.53</v>
      </c>
      <c r="E576" s="2">
        <v>14.97</v>
      </c>
      <c r="F576" s="2">
        <v>206.5</v>
      </c>
    </row>
    <row r="577" spans="1:8">
      <c r="A577" s="10">
        <v>1207090</v>
      </c>
      <c r="B577" s="1" t="s">
        <v>528</v>
      </c>
      <c r="C577" s="3" t="s">
        <v>36</v>
      </c>
      <c r="D577" s="2">
        <v>225.06</v>
      </c>
      <c r="E577" s="2">
        <v>22.85</v>
      </c>
      <c r="F577" s="2">
        <v>247.91</v>
      </c>
    </row>
    <row r="578" spans="1:8">
      <c r="A578" s="10">
        <v>1207100</v>
      </c>
      <c r="B578" s="1" t="s">
        <v>529</v>
      </c>
      <c r="C578" s="3" t="s">
        <v>36</v>
      </c>
      <c r="D578" s="2">
        <v>257.58</v>
      </c>
      <c r="E578" s="2">
        <v>26.78</v>
      </c>
      <c r="F578" s="2">
        <v>284.36</v>
      </c>
      <c r="G578" s="15"/>
      <c r="H578" s="15"/>
    </row>
    <row r="579" spans="1:8">
      <c r="A579" s="10">
        <v>1207110</v>
      </c>
      <c r="B579" s="1" t="s">
        <v>530</v>
      </c>
      <c r="C579" s="3" t="s">
        <v>36</v>
      </c>
      <c r="D579" s="2">
        <v>302.77</v>
      </c>
      <c r="E579" s="2">
        <v>31.65</v>
      </c>
      <c r="F579" s="2">
        <v>334.42</v>
      </c>
    </row>
    <row r="580" spans="1:8">
      <c r="A580" s="10">
        <v>1207130</v>
      </c>
      <c r="B580" s="1" t="s">
        <v>531</v>
      </c>
      <c r="C580" s="3" t="s">
        <v>36</v>
      </c>
      <c r="D580" s="2">
        <v>389.23</v>
      </c>
      <c r="E580" s="2">
        <v>26.78</v>
      </c>
      <c r="F580" s="2">
        <v>416.01</v>
      </c>
    </row>
    <row r="581" spans="1:8">
      <c r="A581" s="10">
        <v>1207151</v>
      </c>
      <c r="B581" s="1" t="s">
        <v>1981</v>
      </c>
      <c r="C581" s="3" t="s">
        <v>36</v>
      </c>
      <c r="D581" s="2">
        <v>201.58</v>
      </c>
      <c r="E581" s="2">
        <v>0</v>
      </c>
      <c r="F581" s="2">
        <v>201.58</v>
      </c>
    </row>
    <row r="582" spans="1:8">
      <c r="A582" s="10">
        <v>1207152</v>
      </c>
      <c r="B582" s="1" t="s">
        <v>1982</v>
      </c>
      <c r="C582" s="3" t="s">
        <v>36</v>
      </c>
      <c r="D582" s="2">
        <v>218.75</v>
      </c>
      <c r="E582" s="2">
        <v>0</v>
      </c>
      <c r="F582" s="2">
        <v>218.75</v>
      </c>
    </row>
    <row r="583" spans="1:8">
      <c r="A583" s="10">
        <v>1207153</v>
      </c>
      <c r="B583" s="1" t="s">
        <v>1983</v>
      </c>
      <c r="C583" s="3" t="s">
        <v>36</v>
      </c>
      <c r="D583" s="2">
        <v>272.5</v>
      </c>
      <c r="E583" s="2">
        <v>0</v>
      </c>
      <c r="F583" s="2">
        <v>272.5</v>
      </c>
      <c r="G583" s="15"/>
      <c r="H583" s="15"/>
    </row>
    <row r="584" spans="1:8">
      <c r="A584" s="10">
        <v>1207270</v>
      </c>
      <c r="B584" s="1" t="s">
        <v>1984</v>
      </c>
      <c r="C584" s="3" t="s">
        <v>19</v>
      </c>
      <c r="D584" s="2">
        <v>47500</v>
      </c>
      <c r="E584" s="2">
        <v>0</v>
      </c>
      <c r="F584" s="2">
        <v>47500</v>
      </c>
    </row>
    <row r="585" spans="1:8">
      <c r="A585" s="10">
        <v>1207271</v>
      </c>
      <c r="B585" s="1" t="s">
        <v>1985</v>
      </c>
      <c r="C585" s="3" t="s">
        <v>36</v>
      </c>
      <c r="D585" s="2">
        <v>516.88</v>
      </c>
      <c r="E585" s="2">
        <v>0</v>
      </c>
      <c r="F585" s="2">
        <v>516.88</v>
      </c>
    </row>
    <row r="586" spans="1:8">
      <c r="A586" s="10">
        <v>1207272</v>
      </c>
      <c r="B586" s="1" t="s">
        <v>1986</v>
      </c>
      <c r="C586" s="3" t="s">
        <v>36</v>
      </c>
      <c r="D586" s="2">
        <v>626.25</v>
      </c>
      <c r="E586" s="2">
        <v>0</v>
      </c>
      <c r="F586" s="2">
        <v>626.25</v>
      </c>
    </row>
    <row r="587" spans="1:8">
      <c r="A587" s="10">
        <v>1207273</v>
      </c>
      <c r="B587" s="1" t="s">
        <v>1987</v>
      </c>
      <c r="C587" s="3" t="s">
        <v>36</v>
      </c>
      <c r="D587" s="2">
        <v>752.5</v>
      </c>
      <c r="E587" s="2">
        <v>0</v>
      </c>
      <c r="F587" s="2">
        <v>752.5</v>
      </c>
      <c r="G587" s="15"/>
      <c r="H587" s="15"/>
    </row>
    <row r="588" spans="1:8">
      <c r="A588" s="10">
        <v>1209010</v>
      </c>
      <c r="B588" s="1" t="s">
        <v>1988</v>
      </c>
      <c r="C588" s="3" t="s">
        <v>19</v>
      </c>
      <c r="D588" s="2">
        <v>1421.26</v>
      </c>
      <c r="E588" s="2">
        <v>0</v>
      </c>
      <c r="F588" s="2">
        <v>1421.26</v>
      </c>
    </row>
    <row r="589" spans="1:8">
      <c r="A589" s="10">
        <v>1209020</v>
      </c>
      <c r="B589" s="1" t="s">
        <v>532</v>
      </c>
      <c r="C589" s="3" t="s">
        <v>36</v>
      </c>
      <c r="D589" s="2">
        <v>21.07</v>
      </c>
      <c r="E589" s="2">
        <v>0</v>
      </c>
      <c r="F589" s="2">
        <v>21.07</v>
      </c>
    </row>
    <row r="590" spans="1:8">
      <c r="A590" s="10">
        <v>1209040</v>
      </c>
      <c r="B590" s="1" t="s">
        <v>533</v>
      </c>
      <c r="C590" s="3" t="s">
        <v>36</v>
      </c>
      <c r="D590" s="2">
        <v>25.02</v>
      </c>
      <c r="E590" s="2">
        <v>0</v>
      </c>
      <c r="F590" s="2">
        <v>25.02</v>
      </c>
    </row>
    <row r="591" spans="1:8">
      <c r="A591" s="10">
        <v>1209060</v>
      </c>
      <c r="B591" s="1" t="s">
        <v>534</v>
      </c>
      <c r="C591" s="3" t="s">
        <v>36</v>
      </c>
      <c r="D591" s="2">
        <v>39.630000000000003</v>
      </c>
      <c r="E591" s="2">
        <v>0</v>
      </c>
      <c r="F591" s="2">
        <v>39.630000000000003</v>
      </c>
    </row>
    <row r="592" spans="1:8">
      <c r="A592" s="10">
        <v>1209140</v>
      </c>
      <c r="B592" s="1" t="s">
        <v>1989</v>
      </c>
      <c r="C592" s="3" t="s">
        <v>109</v>
      </c>
      <c r="D592" s="2">
        <v>0</v>
      </c>
      <c r="E592" s="2">
        <v>306.2</v>
      </c>
      <c r="F592" s="2">
        <v>306.2</v>
      </c>
    </row>
    <row r="593" spans="1:8">
      <c r="A593" s="10">
        <v>1212010</v>
      </c>
      <c r="B593" s="1" t="s">
        <v>1990</v>
      </c>
      <c r="C593" s="3" t="s">
        <v>19</v>
      </c>
      <c r="D593" s="2">
        <v>18697.919999999998</v>
      </c>
      <c r="E593" s="2">
        <v>0</v>
      </c>
      <c r="F593" s="2">
        <v>18697.919999999998</v>
      </c>
    </row>
    <row r="594" spans="1:8">
      <c r="A594" s="10">
        <v>1212014</v>
      </c>
      <c r="B594" s="1" t="s">
        <v>538</v>
      </c>
      <c r="C594" s="3" t="s">
        <v>36</v>
      </c>
      <c r="D594" s="2">
        <v>22.32</v>
      </c>
      <c r="E594" s="2">
        <v>3.38</v>
      </c>
      <c r="F594" s="2">
        <v>25.7</v>
      </c>
      <c r="G594" s="15"/>
      <c r="H594" s="15"/>
    </row>
    <row r="595" spans="1:8">
      <c r="A595" s="10">
        <v>1212016</v>
      </c>
      <c r="B595" s="1" t="s">
        <v>537</v>
      </c>
      <c r="C595" s="3" t="s">
        <v>36</v>
      </c>
      <c r="D595" s="2">
        <v>31.65</v>
      </c>
      <c r="E595" s="2">
        <v>3.38</v>
      </c>
      <c r="F595" s="2">
        <v>35.03</v>
      </c>
    </row>
    <row r="596" spans="1:8">
      <c r="A596" s="10">
        <v>1212020</v>
      </c>
      <c r="B596" s="1" t="s">
        <v>535</v>
      </c>
      <c r="C596" s="3" t="s">
        <v>36</v>
      </c>
      <c r="D596" s="2">
        <v>37.090000000000003</v>
      </c>
      <c r="E596" s="2">
        <v>3.38</v>
      </c>
      <c r="F596" s="2">
        <v>40.47</v>
      </c>
    </row>
    <row r="597" spans="1:8">
      <c r="A597" s="10">
        <v>1212060</v>
      </c>
      <c r="B597" s="1" t="s">
        <v>539</v>
      </c>
      <c r="C597" s="3" t="s">
        <v>36</v>
      </c>
      <c r="D597" s="2">
        <v>43.36</v>
      </c>
      <c r="E597" s="2">
        <v>3.38</v>
      </c>
      <c r="F597" s="2">
        <v>46.74</v>
      </c>
    </row>
    <row r="598" spans="1:8">
      <c r="A598" s="10">
        <v>1212070</v>
      </c>
      <c r="B598" s="1" t="s">
        <v>540</v>
      </c>
      <c r="C598" s="3" t="s">
        <v>36</v>
      </c>
      <c r="D598" s="2">
        <v>54.77</v>
      </c>
      <c r="E598" s="2">
        <v>3.38</v>
      </c>
      <c r="F598" s="2">
        <v>58.15</v>
      </c>
      <c r="G598" s="15"/>
      <c r="H598" s="15"/>
    </row>
    <row r="599" spans="1:8">
      <c r="A599" s="10">
        <v>1212074</v>
      </c>
      <c r="B599" s="1" t="s">
        <v>536</v>
      </c>
      <c r="C599" s="3" t="s">
        <v>36</v>
      </c>
      <c r="D599" s="2">
        <v>59.97</v>
      </c>
      <c r="E599" s="2">
        <v>3.38</v>
      </c>
      <c r="F599" s="2">
        <v>63.35</v>
      </c>
    </row>
    <row r="600" spans="1:8">
      <c r="A600" s="10">
        <v>1212090</v>
      </c>
      <c r="B600" s="1" t="s">
        <v>542</v>
      </c>
      <c r="C600" s="3" t="s">
        <v>36</v>
      </c>
      <c r="D600" s="2">
        <v>70.8</v>
      </c>
      <c r="E600" s="2">
        <v>3.38</v>
      </c>
      <c r="F600" s="2">
        <v>74.180000000000007</v>
      </c>
    </row>
    <row r="601" spans="1:8">
      <c r="A601" s="10">
        <v>1212100</v>
      </c>
      <c r="B601" s="1" t="s">
        <v>543</v>
      </c>
      <c r="C601" s="3" t="s">
        <v>36</v>
      </c>
      <c r="D601" s="2">
        <v>83.9</v>
      </c>
      <c r="E601" s="2">
        <v>3.38</v>
      </c>
      <c r="F601" s="2">
        <v>87.28</v>
      </c>
    </row>
    <row r="602" spans="1:8">
      <c r="A602" s="10">
        <v>1212104</v>
      </c>
      <c r="B602" s="1" t="s">
        <v>541</v>
      </c>
      <c r="C602" s="3" t="s">
        <v>36</v>
      </c>
      <c r="D602" s="2">
        <v>116.16</v>
      </c>
      <c r="E602" s="2">
        <v>3.38</v>
      </c>
      <c r="F602" s="2">
        <v>119.54</v>
      </c>
    </row>
    <row r="603" spans="1:8">
      <c r="A603" s="10">
        <v>1214010</v>
      </c>
      <c r="B603" s="1" t="s">
        <v>1991</v>
      </c>
      <c r="C603" s="3" t="s">
        <v>19</v>
      </c>
      <c r="D603" s="2">
        <v>9520</v>
      </c>
      <c r="E603" s="2">
        <v>0</v>
      </c>
      <c r="F603" s="2">
        <v>9520</v>
      </c>
    </row>
    <row r="604" spans="1:8">
      <c r="A604" s="10">
        <v>1214040</v>
      </c>
      <c r="B604" s="1" t="s">
        <v>544</v>
      </c>
      <c r="C604" s="3" t="s">
        <v>36</v>
      </c>
      <c r="D604" s="2">
        <v>143.4</v>
      </c>
      <c r="E604" s="2">
        <v>14.97</v>
      </c>
      <c r="F604" s="2">
        <v>158.37</v>
      </c>
      <c r="G604" s="15"/>
      <c r="H604" s="15"/>
    </row>
    <row r="605" spans="1:8">
      <c r="A605" s="10">
        <v>1214050</v>
      </c>
      <c r="B605" s="1" t="s">
        <v>545</v>
      </c>
      <c r="C605" s="3" t="s">
        <v>36</v>
      </c>
      <c r="D605" s="2">
        <v>165.81</v>
      </c>
      <c r="E605" s="2">
        <v>22.85</v>
      </c>
      <c r="F605" s="2">
        <v>188.66</v>
      </c>
    </row>
    <row r="606" spans="1:8">
      <c r="A606" s="10">
        <v>1214060</v>
      </c>
      <c r="B606" s="1" t="s">
        <v>546</v>
      </c>
      <c r="C606" s="3" t="s">
        <v>36</v>
      </c>
      <c r="D606" s="2">
        <v>200.7</v>
      </c>
      <c r="E606" s="2">
        <v>26.78</v>
      </c>
      <c r="F606" s="2">
        <v>227.48</v>
      </c>
    </row>
    <row r="607" spans="1:8">
      <c r="A607" s="10">
        <v>1301020</v>
      </c>
      <c r="B607" s="1" t="s">
        <v>547</v>
      </c>
      <c r="C607" s="3" t="s">
        <v>20</v>
      </c>
      <c r="D607" s="2">
        <v>59.36</v>
      </c>
      <c r="E607" s="2">
        <v>21.78</v>
      </c>
      <c r="F607" s="2">
        <v>81.14</v>
      </c>
    </row>
    <row r="608" spans="1:8">
      <c r="A608" s="10">
        <v>1301040</v>
      </c>
      <c r="B608" s="1" t="s">
        <v>548</v>
      </c>
      <c r="C608" s="3" t="s">
        <v>20</v>
      </c>
      <c r="D608" s="2">
        <v>69.73</v>
      </c>
      <c r="E608" s="2">
        <v>23.8</v>
      </c>
      <c r="F608" s="2">
        <v>93.53</v>
      </c>
    </row>
    <row r="609" spans="1:8">
      <c r="A609" s="10">
        <v>1301060</v>
      </c>
      <c r="B609" s="1" t="s">
        <v>549</v>
      </c>
      <c r="C609" s="3" t="s">
        <v>20</v>
      </c>
      <c r="D609" s="2">
        <v>75.55</v>
      </c>
      <c r="E609" s="2">
        <v>25.85</v>
      </c>
      <c r="F609" s="2">
        <v>101.4</v>
      </c>
    </row>
    <row r="610" spans="1:8">
      <c r="A610" s="10">
        <v>1301080</v>
      </c>
      <c r="B610" s="1" t="s">
        <v>550</v>
      </c>
      <c r="C610" s="3" t="s">
        <v>20</v>
      </c>
      <c r="D610" s="2">
        <v>86.42</v>
      </c>
      <c r="E610" s="2">
        <v>27.88</v>
      </c>
      <c r="F610" s="2">
        <v>114.3</v>
      </c>
    </row>
    <row r="611" spans="1:8">
      <c r="A611" s="10">
        <v>1301100</v>
      </c>
      <c r="B611" s="1" t="s">
        <v>551</v>
      </c>
      <c r="C611" s="3" t="s">
        <v>20</v>
      </c>
      <c r="D611" s="2">
        <v>106.29</v>
      </c>
      <c r="E611" s="2">
        <v>30.46</v>
      </c>
      <c r="F611" s="2">
        <v>136.75</v>
      </c>
    </row>
    <row r="612" spans="1:8">
      <c r="A612" s="10">
        <v>1301120</v>
      </c>
      <c r="B612" s="1" t="s">
        <v>552</v>
      </c>
      <c r="C612" s="3" t="s">
        <v>20</v>
      </c>
      <c r="D612" s="2">
        <v>59.8</v>
      </c>
      <c r="E612" s="2">
        <v>21.78</v>
      </c>
      <c r="F612" s="2">
        <v>81.58</v>
      </c>
    </row>
    <row r="613" spans="1:8">
      <c r="A613" s="10">
        <v>1301140</v>
      </c>
      <c r="B613" s="1" t="s">
        <v>553</v>
      </c>
      <c r="C613" s="3" t="s">
        <v>20</v>
      </c>
      <c r="D613" s="2">
        <v>70.17</v>
      </c>
      <c r="E613" s="2">
        <v>23.8</v>
      </c>
      <c r="F613" s="2">
        <v>93.97</v>
      </c>
    </row>
    <row r="614" spans="1:8">
      <c r="A614" s="10">
        <v>1301160</v>
      </c>
      <c r="B614" s="1" t="s">
        <v>554</v>
      </c>
      <c r="C614" s="3" t="s">
        <v>20</v>
      </c>
      <c r="D614" s="2">
        <v>75.989999999999995</v>
      </c>
      <c r="E614" s="2">
        <v>25.85</v>
      </c>
      <c r="F614" s="2">
        <v>101.84</v>
      </c>
    </row>
    <row r="615" spans="1:8">
      <c r="A615" s="10">
        <v>1301180</v>
      </c>
      <c r="B615" s="1" t="s">
        <v>555</v>
      </c>
      <c r="C615" s="3" t="s">
        <v>20</v>
      </c>
      <c r="D615" s="2">
        <v>86.86</v>
      </c>
      <c r="E615" s="2">
        <v>27.88</v>
      </c>
      <c r="F615" s="2">
        <v>114.74</v>
      </c>
    </row>
    <row r="616" spans="1:8">
      <c r="A616" s="10">
        <v>1301200</v>
      </c>
      <c r="B616" s="1" t="s">
        <v>556</v>
      </c>
      <c r="C616" s="3" t="s">
        <v>20</v>
      </c>
      <c r="D616" s="2">
        <v>106.96</v>
      </c>
      <c r="E616" s="2">
        <v>30.46</v>
      </c>
      <c r="F616" s="2">
        <v>137.41999999999999</v>
      </c>
    </row>
    <row r="617" spans="1:8">
      <c r="A617" s="10">
        <v>1302020</v>
      </c>
      <c r="B617" s="1" t="s">
        <v>557</v>
      </c>
      <c r="C617" s="3" t="s">
        <v>20</v>
      </c>
      <c r="D617" s="2">
        <v>71.69</v>
      </c>
      <c r="E617" s="2">
        <v>21.78</v>
      </c>
      <c r="F617" s="2">
        <v>93.47</v>
      </c>
    </row>
    <row r="618" spans="1:8">
      <c r="A618" s="10">
        <v>1302040</v>
      </c>
      <c r="B618" s="1" t="s">
        <v>558</v>
      </c>
      <c r="C618" s="3" t="s">
        <v>20</v>
      </c>
      <c r="D618" s="2">
        <v>71.69</v>
      </c>
      <c r="E618" s="2">
        <v>23.8</v>
      </c>
      <c r="F618" s="2">
        <v>95.49</v>
      </c>
    </row>
    <row r="619" spans="1:8">
      <c r="A619" s="10">
        <v>1302060</v>
      </c>
      <c r="B619" s="1" t="s">
        <v>559</v>
      </c>
      <c r="C619" s="3" t="s">
        <v>20</v>
      </c>
      <c r="D619" s="2">
        <v>80</v>
      </c>
      <c r="E619" s="2">
        <v>25.85</v>
      </c>
      <c r="F619" s="2">
        <v>105.85</v>
      </c>
      <c r="G619" s="15"/>
      <c r="H619" s="15"/>
    </row>
    <row r="620" spans="1:8">
      <c r="A620" s="10">
        <v>1302080</v>
      </c>
      <c r="B620" s="1" t="s">
        <v>560</v>
      </c>
      <c r="C620" s="3" t="s">
        <v>20</v>
      </c>
      <c r="D620" s="2">
        <v>86.68</v>
      </c>
      <c r="E620" s="2">
        <v>27.88</v>
      </c>
      <c r="F620" s="2">
        <v>114.56</v>
      </c>
    </row>
    <row r="621" spans="1:8">
      <c r="A621" s="10">
        <v>1302100</v>
      </c>
      <c r="B621" s="1" t="s">
        <v>561</v>
      </c>
      <c r="C621" s="3" t="s">
        <v>20</v>
      </c>
      <c r="D621" s="2">
        <v>96.74</v>
      </c>
      <c r="E621" s="2">
        <v>30.6</v>
      </c>
      <c r="F621" s="2">
        <v>127.34</v>
      </c>
    </row>
    <row r="622" spans="1:8">
      <c r="A622" s="10">
        <v>1302120</v>
      </c>
      <c r="B622" s="1" t="s">
        <v>562</v>
      </c>
      <c r="C622" s="3" t="s">
        <v>20</v>
      </c>
      <c r="D622" s="2">
        <v>72.13</v>
      </c>
      <c r="E622" s="2">
        <v>21.78</v>
      </c>
      <c r="F622" s="2">
        <v>93.91</v>
      </c>
    </row>
    <row r="623" spans="1:8">
      <c r="A623" s="10">
        <v>1302140</v>
      </c>
      <c r="B623" s="1" t="s">
        <v>563</v>
      </c>
      <c r="C623" s="3" t="s">
        <v>20</v>
      </c>
      <c r="D623" s="2">
        <v>72.13</v>
      </c>
      <c r="E623" s="2">
        <v>23.8</v>
      </c>
      <c r="F623" s="2">
        <v>95.93</v>
      </c>
    </row>
    <row r="624" spans="1:8">
      <c r="A624" s="10">
        <v>1302160</v>
      </c>
      <c r="B624" s="1" t="s">
        <v>564</v>
      </c>
      <c r="C624" s="3" t="s">
        <v>20</v>
      </c>
      <c r="D624" s="2">
        <v>80.44</v>
      </c>
      <c r="E624" s="2">
        <v>25.85</v>
      </c>
      <c r="F624" s="2">
        <v>106.29</v>
      </c>
      <c r="G624" s="15"/>
      <c r="H624" s="15"/>
    </row>
    <row r="625" spans="1:8">
      <c r="A625" s="10">
        <v>1302180</v>
      </c>
      <c r="B625" s="1" t="s">
        <v>565</v>
      </c>
      <c r="C625" s="3" t="s">
        <v>20</v>
      </c>
      <c r="D625" s="2">
        <v>87.12</v>
      </c>
      <c r="E625" s="2">
        <v>27.88</v>
      </c>
      <c r="F625" s="2">
        <v>115</v>
      </c>
    </row>
    <row r="626" spans="1:8">
      <c r="A626" s="10">
        <v>1302200</v>
      </c>
      <c r="B626" s="1" t="s">
        <v>566</v>
      </c>
      <c r="C626" s="3" t="s">
        <v>20</v>
      </c>
      <c r="D626" s="2">
        <v>98.25</v>
      </c>
      <c r="E626" s="2">
        <v>30.46</v>
      </c>
      <c r="F626" s="2">
        <v>128.71</v>
      </c>
    </row>
    <row r="627" spans="1:8">
      <c r="A627" s="10">
        <v>1303130</v>
      </c>
      <c r="B627" s="1" t="s">
        <v>567</v>
      </c>
      <c r="C627" s="3" t="s">
        <v>20</v>
      </c>
      <c r="D627" s="2">
        <v>140.47999999999999</v>
      </c>
      <c r="E627" s="2">
        <v>5.51</v>
      </c>
      <c r="F627" s="2">
        <v>145.99</v>
      </c>
    </row>
    <row r="628" spans="1:8">
      <c r="A628" s="10">
        <v>1303146</v>
      </c>
      <c r="B628" s="1" t="s">
        <v>570</v>
      </c>
      <c r="C628" s="3" t="s">
        <v>20</v>
      </c>
      <c r="D628" s="2">
        <v>158.99</v>
      </c>
      <c r="E628" s="2">
        <v>5.51</v>
      </c>
      <c r="F628" s="2">
        <v>164.5</v>
      </c>
    </row>
    <row r="629" spans="1:8">
      <c r="A629" s="10">
        <v>1303150</v>
      </c>
      <c r="B629" s="1" t="s">
        <v>568</v>
      </c>
      <c r="C629" s="3" t="s">
        <v>20</v>
      </c>
      <c r="D629" s="2">
        <v>175.82</v>
      </c>
      <c r="E629" s="2">
        <v>5.51</v>
      </c>
      <c r="F629" s="2">
        <v>181.33</v>
      </c>
    </row>
    <row r="630" spans="1:8">
      <c r="A630" s="10">
        <v>1303160</v>
      </c>
      <c r="B630" s="1" t="s">
        <v>569</v>
      </c>
      <c r="C630" s="3" t="s">
        <v>20</v>
      </c>
      <c r="D630" s="2">
        <v>221.13</v>
      </c>
      <c r="E630" s="2">
        <v>5.51</v>
      </c>
      <c r="F630" s="2">
        <v>226.64</v>
      </c>
    </row>
    <row r="631" spans="1:8">
      <c r="A631" s="10">
        <v>1305080</v>
      </c>
      <c r="B631" s="1" t="s">
        <v>574</v>
      </c>
      <c r="C631" s="3" t="s">
        <v>20</v>
      </c>
      <c r="D631" s="2">
        <v>62.39</v>
      </c>
      <c r="E631" s="2">
        <v>6.38</v>
      </c>
      <c r="F631" s="2">
        <v>68.77</v>
      </c>
    </row>
    <row r="632" spans="1:8">
      <c r="A632" s="10">
        <v>1305084</v>
      </c>
      <c r="B632" s="1" t="s">
        <v>573</v>
      </c>
      <c r="C632" s="3" t="s">
        <v>20</v>
      </c>
      <c r="D632" s="2">
        <v>73.349999999999994</v>
      </c>
      <c r="E632" s="2">
        <v>6.72</v>
      </c>
      <c r="F632" s="2">
        <v>80.069999999999993</v>
      </c>
    </row>
    <row r="633" spans="1:8">
      <c r="A633" s="10">
        <v>1305090</v>
      </c>
      <c r="B633" s="1" t="s">
        <v>575</v>
      </c>
      <c r="C633" s="3" t="s">
        <v>20</v>
      </c>
      <c r="D633" s="2">
        <v>76.42</v>
      </c>
      <c r="E633" s="2">
        <v>7.08</v>
      </c>
      <c r="F633" s="2">
        <v>83.5</v>
      </c>
      <c r="G633" s="15"/>
      <c r="H633" s="15"/>
    </row>
    <row r="634" spans="1:8">
      <c r="A634" s="10">
        <v>1305094</v>
      </c>
      <c r="B634" s="1" t="s">
        <v>572</v>
      </c>
      <c r="C634" s="3" t="s">
        <v>20</v>
      </c>
      <c r="D634" s="2">
        <v>88.89</v>
      </c>
      <c r="E634" s="2">
        <v>7.43</v>
      </c>
      <c r="F634" s="2">
        <v>96.32</v>
      </c>
    </row>
    <row r="635" spans="1:8">
      <c r="A635" s="10">
        <v>1305096</v>
      </c>
      <c r="B635" s="1" t="s">
        <v>571</v>
      </c>
      <c r="C635" s="3" t="s">
        <v>20</v>
      </c>
      <c r="D635" s="2">
        <v>95.33</v>
      </c>
      <c r="E635" s="2">
        <v>7.58</v>
      </c>
      <c r="F635" s="2">
        <v>102.91</v>
      </c>
    </row>
    <row r="636" spans="1:8">
      <c r="A636" s="10">
        <v>1305100</v>
      </c>
      <c r="B636" s="1" t="s">
        <v>576</v>
      </c>
      <c r="C636" s="3" t="s">
        <v>20</v>
      </c>
      <c r="D636" s="2">
        <v>61.43</v>
      </c>
      <c r="E636" s="2">
        <v>6.38</v>
      </c>
      <c r="F636" s="2">
        <v>67.81</v>
      </c>
    </row>
    <row r="637" spans="1:8">
      <c r="A637" s="10">
        <v>1305104</v>
      </c>
      <c r="B637" s="1" t="s">
        <v>578</v>
      </c>
      <c r="C637" s="3" t="s">
        <v>20</v>
      </c>
      <c r="D637" s="2">
        <v>66.89</v>
      </c>
      <c r="E637" s="2">
        <v>6.56</v>
      </c>
      <c r="F637" s="2">
        <v>73.45</v>
      </c>
      <c r="G637" s="15"/>
      <c r="H637" s="15"/>
    </row>
    <row r="638" spans="1:8">
      <c r="A638" s="10">
        <v>1305110</v>
      </c>
      <c r="B638" s="1" t="s">
        <v>577</v>
      </c>
      <c r="C638" s="3" t="s">
        <v>20</v>
      </c>
      <c r="D638" s="2">
        <v>66.81</v>
      </c>
      <c r="E638" s="2">
        <v>6.72</v>
      </c>
      <c r="F638" s="2">
        <v>73.53</v>
      </c>
    </row>
    <row r="639" spans="1:8">
      <c r="A639" s="10">
        <v>1305150</v>
      </c>
      <c r="B639" s="1" t="s">
        <v>579</v>
      </c>
      <c r="C639" s="3" t="s">
        <v>20</v>
      </c>
      <c r="D639" s="2">
        <v>74.13</v>
      </c>
      <c r="E639" s="2">
        <v>7.08</v>
      </c>
      <c r="F639" s="2">
        <v>81.209999999999994</v>
      </c>
    </row>
    <row r="640" spans="1:8">
      <c r="A640" s="10">
        <v>1305160</v>
      </c>
      <c r="B640" s="1" t="s">
        <v>580</v>
      </c>
      <c r="C640" s="3" t="s">
        <v>20</v>
      </c>
      <c r="D640" s="2">
        <v>78.069999999999993</v>
      </c>
      <c r="E640" s="2">
        <v>7.43</v>
      </c>
      <c r="F640" s="2">
        <v>85.5</v>
      </c>
    </row>
    <row r="641" spans="1:8">
      <c r="A641" s="10">
        <v>1305170</v>
      </c>
      <c r="B641" s="1" t="s">
        <v>581</v>
      </c>
      <c r="C641" s="3" t="s">
        <v>20</v>
      </c>
      <c r="D641" s="2">
        <v>84.7</v>
      </c>
      <c r="E641" s="2">
        <v>7.58</v>
      </c>
      <c r="F641" s="2">
        <v>92.28</v>
      </c>
    </row>
    <row r="642" spans="1:8">
      <c r="A642" s="10">
        <v>1401020</v>
      </c>
      <c r="B642" s="1" t="s">
        <v>582</v>
      </c>
      <c r="C642" s="3" t="s">
        <v>109</v>
      </c>
      <c r="D642" s="2">
        <v>298.66000000000003</v>
      </c>
      <c r="E642" s="2">
        <v>232.41</v>
      </c>
      <c r="F642" s="2">
        <v>531.07000000000005</v>
      </c>
    </row>
    <row r="643" spans="1:8">
      <c r="A643" s="10">
        <v>1401050</v>
      </c>
      <c r="B643" s="1" t="s">
        <v>583</v>
      </c>
      <c r="C643" s="3" t="s">
        <v>20</v>
      </c>
      <c r="D643" s="2">
        <v>34.33</v>
      </c>
      <c r="E643" s="2">
        <v>22.29</v>
      </c>
      <c r="F643" s="2">
        <v>56.62</v>
      </c>
    </row>
    <row r="644" spans="1:8">
      <c r="A644" s="10">
        <v>1401060</v>
      </c>
      <c r="B644" s="1" t="s">
        <v>584</v>
      </c>
      <c r="C644" s="3" t="s">
        <v>20</v>
      </c>
      <c r="D644" s="2">
        <v>47.69</v>
      </c>
      <c r="E644" s="2">
        <v>22.8</v>
      </c>
      <c r="F644" s="2">
        <v>70.489999999999995</v>
      </c>
    </row>
    <row r="645" spans="1:8">
      <c r="A645" s="10">
        <v>1402020</v>
      </c>
      <c r="B645" s="1" t="s">
        <v>585</v>
      </c>
      <c r="C645" s="3" t="s">
        <v>20</v>
      </c>
      <c r="D645" s="2">
        <v>18.399999999999999</v>
      </c>
      <c r="E645" s="2">
        <v>28.69</v>
      </c>
      <c r="F645" s="2">
        <v>47.09</v>
      </c>
    </row>
    <row r="646" spans="1:8">
      <c r="A646" s="10">
        <v>1402030</v>
      </c>
      <c r="B646" s="1" t="s">
        <v>586</v>
      </c>
      <c r="C646" s="3" t="s">
        <v>20</v>
      </c>
      <c r="D646" s="2">
        <v>25.39</v>
      </c>
      <c r="E646" s="2">
        <v>45.42</v>
      </c>
      <c r="F646" s="2">
        <v>70.81</v>
      </c>
      <c r="G646" s="15"/>
      <c r="H646" s="15"/>
    </row>
    <row r="647" spans="1:8">
      <c r="A647" s="10">
        <v>1402040</v>
      </c>
      <c r="B647" s="1" t="s">
        <v>587</v>
      </c>
      <c r="C647" s="3" t="s">
        <v>20</v>
      </c>
      <c r="D647" s="2">
        <v>55.98</v>
      </c>
      <c r="E647" s="2">
        <v>73.7</v>
      </c>
      <c r="F647" s="2">
        <v>129.68</v>
      </c>
    </row>
    <row r="648" spans="1:8">
      <c r="A648" s="10">
        <v>1402050</v>
      </c>
      <c r="B648" s="1" t="s">
        <v>588</v>
      </c>
      <c r="C648" s="3" t="s">
        <v>20</v>
      </c>
      <c r="D648" s="2">
        <v>80.95</v>
      </c>
      <c r="E648" s="2">
        <v>90.89</v>
      </c>
      <c r="F648" s="2">
        <v>171.84</v>
      </c>
    </row>
    <row r="649" spans="1:8">
      <c r="A649" s="10">
        <v>1402070</v>
      </c>
      <c r="B649" s="1" t="s">
        <v>589</v>
      </c>
      <c r="C649" s="3" t="s">
        <v>20</v>
      </c>
      <c r="D649" s="2">
        <v>72.959999999999994</v>
      </c>
      <c r="E649" s="2">
        <v>45.42</v>
      </c>
      <c r="F649" s="2">
        <v>118.38</v>
      </c>
    </row>
    <row r="650" spans="1:8">
      <c r="A650" s="10">
        <v>1402080</v>
      </c>
      <c r="B650" s="1" t="s">
        <v>590</v>
      </c>
      <c r="C650" s="3" t="s">
        <v>20</v>
      </c>
      <c r="D650" s="2">
        <v>165.32</v>
      </c>
      <c r="E650" s="2">
        <v>73.7</v>
      </c>
      <c r="F650" s="2">
        <v>239.02</v>
      </c>
    </row>
    <row r="651" spans="1:8">
      <c r="A651" s="10">
        <v>1403020</v>
      </c>
      <c r="B651" s="1" t="s">
        <v>591</v>
      </c>
      <c r="C651" s="3" t="s">
        <v>20</v>
      </c>
      <c r="D651" s="2">
        <v>50.95</v>
      </c>
      <c r="E651" s="2">
        <v>40.46</v>
      </c>
      <c r="F651" s="2">
        <v>91.41</v>
      </c>
    </row>
    <row r="652" spans="1:8">
      <c r="A652" s="10">
        <v>1403040</v>
      </c>
      <c r="B652" s="1" t="s">
        <v>592</v>
      </c>
      <c r="C652" s="3" t="s">
        <v>20</v>
      </c>
      <c r="D652" s="2">
        <v>96.15</v>
      </c>
      <c r="E652" s="2">
        <v>76.33</v>
      </c>
      <c r="F652" s="2">
        <v>172.48</v>
      </c>
    </row>
    <row r="653" spans="1:8">
      <c r="A653" s="10">
        <v>1403060</v>
      </c>
      <c r="B653" s="1" t="s">
        <v>593</v>
      </c>
      <c r="C653" s="3" t="s">
        <v>20</v>
      </c>
      <c r="D653" s="2">
        <v>199.78</v>
      </c>
      <c r="E653" s="2">
        <v>106.76</v>
      </c>
      <c r="F653" s="2">
        <v>306.54000000000002</v>
      </c>
    </row>
    <row r="654" spans="1:8">
      <c r="A654" s="10">
        <v>1404200</v>
      </c>
      <c r="B654" s="1" t="s">
        <v>594</v>
      </c>
      <c r="C654" s="3" t="s">
        <v>20</v>
      </c>
      <c r="D654" s="2">
        <v>20.59</v>
      </c>
      <c r="E654" s="2">
        <v>20.54</v>
      </c>
      <c r="F654" s="2">
        <v>41.13</v>
      </c>
    </row>
    <row r="655" spans="1:8">
      <c r="A655" s="10">
        <v>1404210</v>
      </c>
      <c r="B655" s="1" t="s">
        <v>595</v>
      </c>
      <c r="C655" s="3" t="s">
        <v>20</v>
      </c>
      <c r="D655" s="2">
        <v>24.84</v>
      </c>
      <c r="E655" s="2">
        <v>22.29</v>
      </c>
      <c r="F655" s="2">
        <v>47.13</v>
      </c>
    </row>
    <row r="656" spans="1:8">
      <c r="A656" s="10">
        <v>1404220</v>
      </c>
      <c r="B656" s="1" t="s">
        <v>596</v>
      </c>
      <c r="C656" s="3" t="s">
        <v>20</v>
      </c>
      <c r="D656" s="2">
        <v>32.22</v>
      </c>
      <c r="E656" s="2">
        <v>23.92</v>
      </c>
      <c r="F656" s="2">
        <v>56.14</v>
      </c>
    </row>
    <row r="657" spans="1:8">
      <c r="A657" s="10">
        <v>1405050</v>
      </c>
      <c r="B657" s="1" t="s">
        <v>597</v>
      </c>
      <c r="C657" s="3" t="s">
        <v>20</v>
      </c>
      <c r="D657" s="2">
        <v>25.86</v>
      </c>
      <c r="E657" s="2">
        <v>22.29</v>
      </c>
      <c r="F657" s="2">
        <v>48.15</v>
      </c>
    </row>
    <row r="658" spans="1:8">
      <c r="A658" s="10">
        <v>1405060</v>
      </c>
      <c r="B658" s="1" t="s">
        <v>598</v>
      </c>
      <c r="C658" s="3" t="s">
        <v>20</v>
      </c>
      <c r="D658" s="2">
        <v>32.19</v>
      </c>
      <c r="E658" s="2">
        <v>23.92</v>
      </c>
      <c r="F658" s="2">
        <v>56.11</v>
      </c>
    </row>
    <row r="659" spans="1:8">
      <c r="A659" s="10">
        <v>1410100</v>
      </c>
      <c r="B659" s="1" t="s">
        <v>599</v>
      </c>
      <c r="C659" s="3" t="s">
        <v>20</v>
      </c>
      <c r="D659" s="2">
        <v>20.329999999999998</v>
      </c>
      <c r="E659" s="2">
        <v>20.54</v>
      </c>
      <c r="F659" s="2">
        <v>40.869999999999997</v>
      </c>
      <c r="G659" s="15"/>
      <c r="H659" s="15"/>
    </row>
    <row r="660" spans="1:8">
      <c r="A660" s="10">
        <v>1410110</v>
      </c>
      <c r="B660" s="1" t="s">
        <v>600</v>
      </c>
      <c r="C660" s="3" t="s">
        <v>20</v>
      </c>
      <c r="D660" s="2">
        <v>25.19</v>
      </c>
      <c r="E660" s="2">
        <v>22.29</v>
      </c>
      <c r="F660" s="2">
        <v>47.48</v>
      </c>
    </row>
    <row r="661" spans="1:8">
      <c r="A661" s="10">
        <v>1410120</v>
      </c>
      <c r="B661" s="1" t="s">
        <v>601</v>
      </c>
      <c r="C661" s="3" t="s">
        <v>20</v>
      </c>
      <c r="D661" s="2">
        <v>33.380000000000003</v>
      </c>
      <c r="E661" s="2">
        <v>22.8</v>
      </c>
      <c r="F661" s="2">
        <v>56.18</v>
      </c>
    </row>
    <row r="662" spans="1:8">
      <c r="A662" s="10">
        <v>1410130</v>
      </c>
      <c r="B662" s="1" t="s">
        <v>602</v>
      </c>
      <c r="C662" s="3" t="s">
        <v>20</v>
      </c>
      <c r="D662" s="2">
        <v>20.07</v>
      </c>
      <c r="E662" s="2">
        <v>26.44</v>
      </c>
      <c r="F662" s="2">
        <v>46.51</v>
      </c>
    </row>
    <row r="663" spans="1:8">
      <c r="A663" s="10">
        <v>1410140</v>
      </c>
      <c r="B663" s="1" t="s">
        <v>603</v>
      </c>
      <c r="C663" s="3" t="s">
        <v>20</v>
      </c>
      <c r="D663" s="2">
        <v>24.93</v>
      </c>
      <c r="E663" s="2">
        <v>29.44</v>
      </c>
      <c r="F663" s="2">
        <v>54.37</v>
      </c>
    </row>
    <row r="664" spans="1:8">
      <c r="A664" s="10">
        <v>1410150</v>
      </c>
      <c r="B664" s="1" t="s">
        <v>604</v>
      </c>
      <c r="C664" s="3" t="s">
        <v>20</v>
      </c>
      <c r="D664" s="2">
        <v>32.340000000000003</v>
      </c>
      <c r="E664" s="2">
        <v>31.5</v>
      </c>
      <c r="F664" s="2">
        <v>63.84</v>
      </c>
    </row>
    <row r="665" spans="1:8">
      <c r="A665" s="10">
        <v>1411220</v>
      </c>
      <c r="B665" s="1" t="s">
        <v>605</v>
      </c>
      <c r="C665" s="3" t="s">
        <v>20</v>
      </c>
      <c r="D665" s="2">
        <v>30.44</v>
      </c>
      <c r="E665" s="2">
        <v>25.11</v>
      </c>
      <c r="F665" s="2">
        <v>55.55</v>
      </c>
    </row>
    <row r="666" spans="1:8">
      <c r="A666" s="10">
        <v>1411230</v>
      </c>
      <c r="B666" s="1" t="s">
        <v>606</v>
      </c>
      <c r="C666" s="3" t="s">
        <v>20</v>
      </c>
      <c r="D666" s="2">
        <v>39.270000000000003</v>
      </c>
      <c r="E666" s="2">
        <v>25.74</v>
      </c>
      <c r="F666" s="2">
        <v>65.010000000000005</v>
      </c>
    </row>
    <row r="667" spans="1:8">
      <c r="A667" s="10">
        <v>1411240</v>
      </c>
      <c r="B667" s="1" t="s">
        <v>607</v>
      </c>
      <c r="C667" s="3" t="s">
        <v>20</v>
      </c>
      <c r="D667" s="2">
        <v>30.05</v>
      </c>
      <c r="E667" s="2">
        <v>33.24</v>
      </c>
      <c r="F667" s="2">
        <v>63.29</v>
      </c>
    </row>
    <row r="668" spans="1:8">
      <c r="A668" s="10">
        <v>1411250</v>
      </c>
      <c r="B668" s="1" t="s">
        <v>608</v>
      </c>
      <c r="C668" s="3" t="s">
        <v>20</v>
      </c>
      <c r="D668" s="2">
        <v>38.880000000000003</v>
      </c>
      <c r="E668" s="2">
        <v>35.42</v>
      </c>
      <c r="F668" s="2">
        <v>74.3</v>
      </c>
    </row>
    <row r="669" spans="1:8">
      <c r="A669" s="10">
        <v>1411260</v>
      </c>
      <c r="B669" s="1" t="s">
        <v>609</v>
      </c>
      <c r="C669" s="3" t="s">
        <v>20</v>
      </c>
      <c r="D669" s="2">
        <v>35.51</v>
      </c>
      <c r="E669" s="2">
        <v>33.24</v>
      </c>
      <c r="F669" s="2">
        <v>68.75</v>
      </c>
    </row>
    <row r="670" spans="1:8">
      <c r="A670" s="10">
        <v>1411270</v>
      </c>
      <c r="B670" s="1" t="s">
        <v>610</v>
      </c>
      <c r="C670" s="3" t="s">
        <v>20</v>
      </c>
      <c r="D670" s="2">
        <v>47.72</v>
      </c>
      <c r="E670" s="2">
        <v>35.42</v>
      </c>
      <c r="F670" s="2">
        <v>83.14</v>
      </c>
    </row>
    <row r="671" spans="1:8">
      <c r="A671" s="10">
        <v>1415060</v>
      </c>
      <c r="B671" s="1" t="s">
        <v>611</v>
      </c>
      <c r="C671" s="3" t="s">
        <v>20</v>
      </c>
      <c r="D671" s="2">
        <v>59.43</v>
      </c>
      <c r="E671" s="2">
        <v>9.74</v>
      </c>
      <c r="F671" s="2">
        <v>69.17</v>
      </c>
      <c r="G671" s="15"/>
      <c r="H671" s="15"/>
    </row>
    <row r="672" spans="1:8">
      <c r="A672" s="10">
        <v>1415100</v>
      </c>
      <c r="B672" s="1" t="s">
        <v>612</v>
      </c>
      <c r="C672" s="3" t="s">
        <v>20</v>
      </c>
      <c r="D672" s="2">
        <v>72.53</v>
      </c>
      <c r="E672" s="2">
        <v>10</v>
      </c>
      <c r="F672" s="2">
        <v>82.53</v>
      </c>
    </row>
    <row r="673" spans="1:8">
      <c r="A673" s="10">
        <v>1415120</v>
      </c>
      <c r="B673" s="1" t="s">
        <v>613</v>
      </c>
      <c r="C673" s="3" t="s">
        <v>20</v>
      </c>
      <c r="D673" s="2">
        <v>85.5</v>
      </c>
      <c r="E673" s="2">
        <v>10.119999999999999</v>
      </c>
      <c r="F673" s="2">
        <v>95.62</v>
      </c>
    </row>
    <row r="674" spans="1:8">
      <c r="A674" s="10">
        <v>1415140</v>
      </c>
      <c r="B674" s="1" t="s">
        <v>614</v>
      </c>
      <c r="C674" s="3" t="s">
        <v>20</v>
      </c>
      <c r="D674" s="2">
        <v>107.28</v>
      </c>
      <c r="E674" s="2">
        <v>10.5</v>
      </c>
      <c r="F674" s="2">
        <v>117.78</v>
      </c>
    </row>
    <row r="675" spans="1:8">
      <c r="A675" s="10">
        <v>1420010</v>
      </c>
      <c r="B675" s="1" t="s">
        <v>615</v>
      </c>
      <c r="C675" s="3" t="s">
        <v>109</v>
      </c>
      <c r="D675" s="2">
        <v>465.99</v>
      </c>
      <c r="E675" s="2">
        <v>526.13</v>
      </c>
      <c r="F675" s="2">
        <v>992.12</v>
      </c>
    </row>
    <row r="676" spans="1:8">
      <c r="A676" s="10">
        <v>1420020</v>
      </c>
      <c r="B676" s="1" t="s">
        <v>616</v>
      </c>
      <c r="C676" s="3" t="s">
        <v>36</v>
      </c>
      <c r="D676" s="2">
        <v>2.0699999999999998</v>
      </c>
      <c r="E676" s="2">
        <v>4.7</v>
      </c>
      <c r="F676" s="2">
        <v>6.77</v>
      </c>
    </row>
    <row r="677" spans="1:8">
      <c r="A677" s="10">
        <v>1425040</v>
      </c>
      <c r="B677" s="1" t="s">
        <v>617</v>
      </c>
      <c r="C677" s="3" t="s">
        <v>20</v>
      </c>
      <c r="D677" s="2">
        <v>447.56</v>
      </c>
      <c r="E677" s="2">
        <v>114.7</v>
      </c>
      <c r="F677" s="2">
        <v>562.26</v>
      </c>
      <c r="G677" s="15"/>
      <c r="H677" s="15"/>
    </row>
    <row r="678" spans="1:8">
      <c r="A678" s="10">
        <v>1428030</v>
      </c>
      <c r="B678" s="1" t="s">
        <v>618</v>
      </c>
      <c r="C678" s="3" t="s">
        <v>20</v>
      </c>
      <c r="D678" s="2">
        <v>78.17</v>
      </c>
      <c r="E678" s="2">
        <v>41.83</v>
      </c>
      <c r="F678" s="2">
        <v>120</v>
      </c>
    </row>
    <row r="679" spans="1:8">
      <c r="A679" s="10">
        <v>1428060</v>
      </c>
      <c r="B679" s="1" t="s">
        <v>619</v>
      </c>
      <c r="C679" s="3" t="s">
        <v>20</v>
      </c>
      <c r="D679" s="2">
        <v>119.18</v>
      </c>
      <c r="E679" s="2">
        <v>89.32</v>
      </c>
      <c r="F679" s="2">
        <v>208.5</v>
      </c>
    </row>
    <row r="680" spans="1:8">
      <c r="A680" s="10">
        <v>1428100</v>
      </c>
      <c r="B680" s="1" t="s">
        <v>620</v>
      </c>
      <c r="C680" s="3" t="s">
        <v>20</v>
      </c>
      <c r="D680" s="2">
        <v>1056.0999999999999</v>
      </c>
      <c r="E680" s="2">
        <v>113.42</v>
      </c>
      <c r="F680" s="2">
        <v>1169.52</v>
      </c>
    </row>
    <row r="681" spans="1:8">
      <c r="A681" s="10">
        <v>1428110</v>
      </c>
      <c r="B681" s="1" t="s">
        <v>621</v>
      </c>
      <c r="C681" s="3" t="s">
        <v>20</v>
      </c>
      <c r="D681" s="2">
        <v>128.77000000000001</v>
      </c>
      <c r="E681" s="2">
        <v>41.83</v>
      </c>
      <c r="F681" s="2">
        <v>170.6</v>
      </c>
      <c r="G681" s="15"/>
      <c r="H681" s="15"/>
    </row>
    <row r="682" spans="1:8">
      <c r="A682" s="10">
        <v>1428120</v>
      </c>
      <c r="B682" s="1" t="s">
        <v>622</v>
      </c>
      <c r="C682" s="3" t="s">
        <v>20</v>
      </c>
      <c r="D682" s="2">
        <v>947.1</v>
      </c>
      <c r="E682" s="2">
        <v>113.42</v>
      </c>
      <c r="F682" s="2">
        <v>1060.52</v>
      </c>
    </row>
    <row r="683" spans="1:8">
      <c r="A683" s="10">
        <v>1428140</v>
      </c>
      <c r="B683" s="1" t="s">
        <v>623</v>
      </c>
      <c r="C683" s="3" t="s">
        <v>20</v>
      </c>
      <c r="D683" s="2">
        <v>552.12</v>
      </c>
      <c r="E683" s="2">
        <v>75.3</v>
      </c>
      <c r="F683" s="2">
        <v>627.41999999999996</v>
      </c>
    </row>
    <row r="684" spans="1:8">
      <c r="A684" s="10">
        <v>1430010</v>
      </c>
      <c r="B684" s="1" t="s">
        <v>624</v>
      </c>
      <c r="C684" s="3" t="s">
        <v>20</v>
      </c>
      <c r="D684" s="2">
        <v>626.66</v>
      </c>
      <c r="E684" s="2">
        <v>48.87</v>
      </c>
      <c r="F684" s="2">
        <v>675.53</v>
      </c>
    </row>
    <row r="685" spans="1:8">
      <c r="A685" s="10">
        <v>1430020</v>
      </c>
      <c r="B685" s="1" t="s">
        <v>625</v>
      </c>
      <c r="C685" s="3" t="s">
        <v>20</v>
      </c>
      <c r="D685" s="2">
        <v>166.16</v>
      </c>
      <c r="E685" s="2">
        <v>0</v>
      </c>
      <c r="F685" s="2">
        <v>166.16</v>
      </c>
      <c r="G685" s="15"/>
      <c r="H685" s="15"/>
    </row>
    <row r="686" spans="1:8">
      <c r="A686" s="10">
        <v>1430040</v>
      </c>
      <c r="B686" s="1" t="s">
        <v>626</v>
      </c>
      <c r="C686" s="3" t="s">
        <v>20</v>
      </c>
      <c r="D686" s="2">
        <v>215.19</v>
      </c>
      <c r="E686" s="2">
        <v>97.72</v>
      </c>
      <c r="F686" s="2">
        <v>312.91000000000003</v>
      </c>
    </row>
    <row r="687" spans="1:8">
      <c r="A687" s="10">
        <v>1430070</v>
      </c>
      <c r="B687" s="1" t="s">
        <v>627</v>
      </c>
      <c r="C687" s="3" t="s">
        <v>20</v>
      </c>
      <c r="D687" s="2">
        <v>434.51</v>
      </c>
      <c r="E687" s="2">
        <v>0</v>
      </c>
      <c r="F687" s="2">
        <v>434.51</v>
      </c>
    </row>
    <row r="688" spans="1:8">
      <c r="A688" s="10">
        <v>1430080</v>
      </c>
      <c r="B688" s="1" t="s">
        <v>628</v>
      </c>
      <c r="C688" s="3" t="s">
        <v>20</v>
      </c>
      <c r="D688" s="2">
        <v>691.61</v>
      </c>
      <c r="E688" s="2">
        <v>48.87</v>
      </c>
      <c r="F688" s="2">
        <v>740.48</v>
      </c>
      <c r="G688" s="15"/>
      <c r="H688" s="15"/>
    </row>
    <row r="689" spans="1:8">
      <c r="A689" s="10">
        <v>1430110</v>
      </c>
      <c r="B689" s="1" t="s">
        <v>629</v>
      </c>
      <c r="C689" s="3" t="s">
        <v>20</v>
      </c>
      <c r="D689" s="2">
        <v>80.2</v>
      </c>
      <c r="E689" s="2">
        <v>0</v>
      </c>
      <c r="F689" s="2">
        <v>80.2</v>
      </c>
    </row>
    <row r="690" spans="1:8">
      <c r="A690" s="10">
        <v>1430160</v>
      </c>
      <c r="B690" s="1" t="s">
        <v>1992</v>
      </c>
      <c r="C690" s="3" t="s">
        <v>20</v>
      </c>
      <c r="D690" s="2">
        <v>139.66999999999999</v>
      </c>
      <c r="E690" s="2">
        <v>0</v>
      </c>
      <c r="F690" s="2">
        <v>139.66999999999999</v>
      </c>
    </row>
    <row r="691" spans="1:8">
      <c r="A691" s="10">
        <v>1430190</v>
      </c>
      <c r="B691" s="1" t="s">
        <v>630</v>
      </c>
      <c r="C691" s="3" t="s">
        <v>20</v>
      </c>
      <c r="D691" s="2">
        <v>117.74</v>
      </c>
      <c r="E691" s="2">
        <v>0</v>
      </c>
      <c r="F691" s="2">
        <v>117.74</v>
      </c>
    </row>
    <row r="692" spans="1:8">
      <c r="A692" s="10">
        <v>1430230</v>
      </c>
      <c r="B692" s="1" t="s">
        <v>631</v>
      </c>
      <c r="C692" s="3" t="s">
        <v>20</v>
      </c>
      <c r="D692" s="2">
        <v>108.92</v>
      </c>
      <c r="E692" s="2">
        <v>0</v>
      </c>
      <c r="F692" s="2">
        <v>108.92</v>
      </c>
    </row>
    <row r="693" spans="1:8">
      <c r="A693" s="10">
        <v>1430240</v>
      </c>
      <c r="B693" s="1" t="s">
        <v>632</v>
      </c>
      <c r="C693" s="3" t="s">
        <v>20</v>
      </c>
      <c r="D693" s="2">
        <v>201.19</v>
      </c>
      <c r="E693" s="2">
        <v>0</v>
      </c>
      <c r="F693" s="2">
        <v>201.19</v>
      </c>
    </row>
    <row r="694" spans="1:8">
      <c r="A694" s="10">
        <v>1430260</v>
      </c>
      <c r="B694" s="1" t="s">
        <v>1993</v>
      </c>
      <c r="C694" s="3" t="s">
        <v>20</v>
      </c>
      <c r="D694" s="2">
        <v>90.74</v>
      </c>
      <c r="E694" s="2">
        <v>0</v>
      </c>
      <c r="F694" s="2">
        <v>90.74</v>
      </c>
    </row>
    <row r="695" spans="1:8">
      <c r="A695" s="10">
        <v>1430270</v>
      </c>
      <c r="B695" s="1" t="s">
        <v>1994</v>
      </c>
      <c r="C695" s="3" t="s">
        <v>20</v>
      </c>
      <c r="D695" s="2">
        <v>98.79</v>
      </c>
      <c r="E695" s="2">
        <v>0</v>
      </c>
      <c r="F695" s="2">
        <v>98.79</v>
      </c>
      <c r="G695" s="15"/>
      <c r="H695" s="15"/>
    </row>
    <row r="696" spans="1:8">
      <c r="A696" s="10">
        <v>1430300</v>
      </c>
      <c r="B696" s="1" t="s">
        <v>1995</v>
      </c>
      <c r="C696" s="3" t="s">
        <v>20</v>
      </c>
      <c r="D696" s="2">
        <v>107.37</v>
      </c>
      <c r="E696" s="2">
        <v>0</v>
      </c>
      <c r="F696" s="2">
        <v>107.37</v>
      </c>
    </row>
    <row r="697" spans="1:8">
      <c r="A697" s="10">
        <v>1430310</v>
      </c>
      <c r="B697" s="1" t="s">
        <v>1996</v>
      </c>
      <c r="C697" s="3" t="s">
        <v>20</v>
      </c>
      <c r="D697" s="2">
        <v>100.96</v>
      </c>
      <c r="E697" s="2">
        <v>0</v>
      </c>
      <c r="F697" s="2">
        <v>100.96</v>
      </c>
    </row>
    <row r="698" spans="1:8">
      <c r="A698" s="10">
        <v>1430410</v>
      </c>
      <c r="B698" s="1" t="s">
        <v>1997</v>
      </c>
      <c r="C698" s="3" t="s">
        <v>20</v>
      </c>
      <c r="D698" s="2">
        <v>155.15</v>
      </c>
      <c r="E698" s="2">
        <v>0</v>
      </c>
      <c r="F698" s="2">
        <v>155.15</v>
      </c>
    </row>
    <row r="699" spans="1:8">
      <c r="A699" s="10">
        <v>1430440</v>
      </c>
      <c r="B699" s="1" t="s">
        <v>1998</v>
      </c>
      <c r="C699" s="3" t="s">
        <v>20</v>
      </c>
      <c r="D699" s="2">
        <v>200.42</v>
      </c>
      <c r="E699" s="2">
        <v>0</v>
      </c>
      <c r="F699" s="2">
        <v>200.42</v>
      </c>
    </row>
    <row r="700" spans="1:8">
      <c r="A700" s="10">
        <v>1430841</v>
      </c>
      <c r="B700" s="1" t="s">
        <v>1999</v>
      </c>
      <c r="C700" s="3" t="s">
        <v>20</v>
      </c>
      <c r="D700" s="2">
        <v>489.97</v>
      </c>
      <c r="E700" s="2">
        <v>0</v>
      </c>
      <c r="F700" s="2">
        <v>489.97</v>
      </c>
    </row>
    <row r="701" spans="1:8">
      <c r="A701" s="10">
        <v>1430842</v>
      </c>
      <c r="B701" s="1" t="s">
        <v>2000</v>
      </c>
      <c r="C701" s="3" t="s">
        <v>20</v>
      </c>
      <c r="D701" s="2">
        <v>708.99</v>
      </c>
      <c r="E701" s="2">
        <v>0</v>
      </c>
      <c r="F701" s="2">
        <v>708.99</v>
      </c>
      <c r="G701" s="15"/>
      <c r="H701" s="15"/>
    </row>
    <row r="702" spans="1:8">
      <c r="A702" s="10">
        <v>1430843</v>
      </c>
      <c r="B702" s="1" t="s">
        <v>2001</v>
      </c>
      <c r="C702" s="3" t="s">
        <v>20</v>
      </c>
      <c r="D702" s="2">
        <v>1059.47</v>
      </c>
      <c r="E702" s="2">
        <v>0</v>
      </c>
      <c r="F702" s="2">
        <v>1059.47</v>
      </c>
    </row>
    <row r="703" spans="1:8">
      <c r="A703" s="10">
        <v>1430844</v>
      </c>
      <c r="B703" s="1" t="s">
        <v>2002</v>
      </c>
      <c r="C703" s="3" t="s">
        <v>5</v>
      </c>
      <c r="D703" s="2">
        <v>1943.76</v>
      </c>
      <c r="E703" s="2">
        <v>0</v>
      </c>
      <c r="F703" s="2">
        <v>1943.76</v>
      </c>
    </row>
    <row r="704" spans="1:8">
      <c r="A704" s="10">
        <v>1430860</v>
      </c>
      <c r="B704" s="1" t="s">
        <v>633</v>
      </c>
      <c r="C704" s="3" t="s">
        <v>20</v>
      </c>
      <c r="D704" s="2">
        <v>195.34</v>
      </c>
      <c r="E704" s="2">
        <v>45.33</v>
      </c>
      <c r="F704" s="2">
        <v>240.67</v>
      </c>
    </row>
    <row r="705" spans="1:8">
      <c r="A705" s="10">
        <v>1430870</v>
      </c>
      <c r="B705" s="1" t="s">
        <v>2003</v>
      </c>
      <c r="C705" s="3" t="s">
        <v>20</v>
      </c>
      <c r="D705" s="2">
        <v>193.21</v>
      </c>
      <c r="E705" s="2">
        <v>0</v>
      </c>
      <c r="F705" s="2">
        <v>193.21</v>
      </c>
      <c r="G705" s="15"/>
      <c r="H705" s="15"/>
    </row>
    <row r="706" spans="1:8">
      <c r="A706" s="10">
        <v>1430880</v>
      </c>
      <c r="B706" s="1" t="s">
        <v>2004</v>
      </c>
      <c r="C706" s="3" t="s">
        <v>20</v>
      </c>
      <c r="D706" s="2">
        <v>163.21</v>
      </c>
      <c r="E706" s="2">
        <v>0</v>
      </c>
      <c r="F706" s="2">
        <v>163.21</v>
      </c>
    </row>
    <row r="707" spans="1:8">
      <c r="A707" s="10">
        <v>1430890</v>
      </c>
      <c r="B707" s="1" t="s">
        <v>2005</v>
      </c>
      <c r="C707" s="3" t="s">
        <v>20</v>
      </c>
      <c r="D707" s="2">
        <v>178.56</v>
      </c>
      <c r="E707" s="2">
        <v>0</v>
      </c>
      <c r="F707" s="2">
        <v>178.56</v>
      </c>
    </row>
    <row r="708" spans="1:8">
      <c r="A708" s="10">
        <v>1430900</v>
      </c>
      <c r="B708" s="1" t="s">
        <v>2006</v>
      </c>
      <c r="C708" s="3" t="s">
        <v>20</v>
      </c>
      <c r="D708" s="2">
        <v>176.86</v>
      </c>
      <c r="E708" s="2">
        <v>0</v>
      </c>
      <c r="F708" s="2">
        <v>176.86</v>
      </c>
      <c r="G708" s="15"/>
      <c r="H708" s="15"/>
    </row>
    <row r="709" spans="1:8">
      <c r="A709" s="10">
        <v>1430910</v>
      </c>
      <c r="B709" s="1" t="s">
        <v>2007</v>
      </c>
      <c r="C709" s="3" t="s">
        <v>20</v>
      </c>
      <c r="D709" s="2">
        <v>190.28</v>
      </c>
      <c r="E709" s="2">
        <v>0</v>
      </c>
      <c r="F709" s="2">
        <v>190.28</v>
      </c>
    </row>
    <row r="710" spans="1:8">
      <c r="A710" s="10">
        <v>1430920</v>
      </c>
      <c r="B710" s="1" t="s">
        <v>2008</v>
      </c>
      <c r="C710" s="3" t="s">
        <v>20</v>
      </c>
      <c r="D710" s="2">
        <v>149.38</v>
      </c>
      <c r="E710" s="2">
        <v>0</v>
      </c>
      <c r="F710" s="2">
        <v>149.38</v>
      </c>
    </row>
    <row r="711" spans="1:8">
      <c r="A711" s="10">
        <v>1431030</v>
      </c>
      <c r="B711" s="1" t="s">
        <v>634</v>
      </c>
      <c r="C711" s="3" t="s">
        <v>20</v>
      </c>
      <c r="D711" s="2">
        <v>49.1</v>
      </c>
      <c r="E711" s="2">
        <v>80.650000000000006</v>
      </c>
      <c r="F711" s="2">
        <v>129.75</v>
      </c>
    </row>
    <row r="712" spans="1:8">
      <c r="A712" s="10">
        <v>1440040</v>
      </c>
      <c r="B712" s="1" t="s">
        <v>635</v>
      </c>
      <c r="C712" s="3" t="s">
        <v>20</v>
      </c>
      <c r="D712" s="2">
        <v>0</v>
      </c>
      <c r="E712" s="2">
        <v>27.26</v>
      </c>
      <c r="F712" s="2">
        <v>27.26</v>
      </c>
    </row>
    <row r="713" spans="1:8">
      <c r="A713" s="10">
        <v>1440060</v>
      </c>
      <c r="B713" s="1" t="s">
        <v>636</v>
      </c>
      <c r="C713" s="3" t="s">
        <v>5</v>
      </c>
      <c r="D713" s="2">
        <v>0.88</v>
      </c>
      <c r="E713" s="2">
        <v>3.84</v>
      </c>
      <c r="F713" s="2">
        <v>4.72</v>
      </c>
    </row>
    <row r="714" spans="1:8">
      <c r="A714" s="10">
        <v>1440070</v>
      </c>
      <c r="B714" s="1" t="s">
        <v>637</v>
      </c>
      <c r="C714" s="3" t="s">
        <v>5</v>
      </c>
      <c r="D714" s="2">
        <v>1.07</v>
      </c>
      <c r="E714" s="2">
        <v>3.84</v>
      </c>
      <c r="F714" s="2">
        <v>4.91</v>
      </c>
    </row>
    <row r="715" spans="1:8">
      <c r="A715" s="10">
        <v>1440080</v>
      </c>
      <c r="B715" s="1" t="s">
        <v>638</v>
      </c>
      <c r="C715" s="3" t="s">
        <v>5</v>
      </c>
      <c r="D715" s="2">
        <v>1.26</v>
      </c>
      <c r="E715" s="2">
        <v>3.84</v>
      </c>
      <c r="F715" s="2">
        <v>5.0999999999999996</v>
      </c>
      <c r="G715" s="15"/>
      <c r="H715" s="15"/>
    </row>
    <row r="716" spans="1:8">
      <c r="A716" s="10">
        <v>1440090</v>
      </c>
      <c r="B716" s="1" t="s">
        <v>639</v>
      </c>
      <c r="C716" s="3" t="s">
        <v>5</v>
      </c>
      <c r="D716" s="2">
        <v>1.35</v>
      </c>
      <c r="E716" s="2">
        <v>3.84</v>
      </c>
      <c r="F716" s="2">
        <v>5.19</v>
      </c>
    </row>
    <row r="717" spans="1:8">
      <c r="A717" s="10">
        <v>1440100</v>
      </c>
      <c r="B717" s="1" t="s">
        <v>640</v>
      </c>
      <c r="C717" s="3" t="s">
        <v>5</v>
      </c>
      <c r="D717" s="2">
        <v>1.81</v>
      </c>
      <c r="E717" s="2">
        <v>3.84</v>
      </c>
      <c r="F717" s="2">
        <v>5.65</v>
      </c>
    </row>
    <row r="718" spans="1:8">
      <c r="A718" s="10">
        <v>1501010</v>
      </c>
      <c r="B718" s="1" t="s">
        <v>641</v>
      </c>
      <c r="C718" s="3" t="s">
        <v>20</v>
      </c>
      <c r="D718" s="2">
        <v>48.24</v>
      </c>
      <c r="E718" s="2">
        <v>34.07</v>
      </c>
      <c r="F718" s="2">
        <v>82.31</v>
      </c>
    </row>
    <row r="719" spans="1:8">
      <c r="A719" s="10">
        <v>1501020</v>
      </c>
      <c r="B719" s="1" t="s">
        <v>642</v>
      </c>
      <c r="C719" s="3" t="s">
        <v>20</v>
      </c>
      <c r="D719" s="2">
        <v>51.73</v>
      </c>
      <c r="E719" s="2">
        <v>35.44</v>
      </c>
      <c r="F719" s="2">
        <v>87.17</v>
      </c>
    </row>
    <row r="720" spans="1:8">
      <c r="A720" s="10">
        <v>1501030</v>
      </c>
      <c r="B720" s="1" t="s">
        <v>643</v>
      </c>
      <c r="C720" s="3" t="s">
        <v>20</v>
      </c>
      <c r="D720" s="2">
        <v>55.23</v>
      </c>
      <c r="E720" s="2">
        <v>36.799999999999997</v>
      </c>
      <c r="F720" s="2">
        <v>92.03</v>
      </c>
    </row>
    <row r="721" spans="1:6">
      <c r="A721" s="10">
        <v>1501040</v>
      </c>
      <c r="B721" s="1" t="s">
        <v>644</v>
      </c>
      <c r="C721" s="3" t="s">
        <v>20</v>
      </c>
      <c r="D721" s="2">
        <v>60.58</v>
      </c>
      <c r="E721" s="2">
        <v>39.53</v>
      </c>
      <c r="F721" s="2">
        <v>100.11</v>
      </c>
    </row>
    <row r="722" spans="1:6">
      <c r="A722" s="10">
        <v>1501110</v>
      </c>
      <c r="B722" s="1" t="s">
        <v>645</v>
      </c>
      <c r="C722" s="3" t="s">
        <v>20</v>
      </c>
      <c r="D722" s="2">
        <v>33.24</v>
      </c>
      <c r="E722" s="2">
        <v>25.9</v>
      </c>
      <c r="F722" s="2">
        <v>59.14</v>
      </c>
    </row>
    <row r="723" spans="1:6">
      <c r="A723" s="10">
        <v>1501120</v>
      </c>
      <c r="B723" s="1" t="s">
        <v>646</v>
      </c>
      <c r="C723" s="3" t="s">
        <v>20</v>
      </c>
      <c r="D723" s="2">
        <v>36.729999999999997</v>
      </c>
      <c r="E723" s="2">
        <v>27.26</v>
      </c>
      <c r="F723" s="2">
        <v>63.99</v>
      </c>
    </row>
    <row r="724" spans="1:6">
      <c r="A724" s="10">
        <v>1501130</v>
      </c>
      <c r="B724" s="1" t="s">
        <v>647</v>
      </c>
      <c r="C724" s="3" t="s">
        <v>20</v>
      </c>
      <c r="D724" s="2">
        <v>40.24</v>
      </c>
      <c r="E724" s="2">
        <v>28.62</v>
      </c>
      <c r="F724" s="2">
        <v>68.86</v>
      </c>
    </row>
    <row r="725" spans="1:6">
      <c r="A725" s="10">
        <v>1501140</v>
      </c>
      <c r="B725" s="1" t="s">
        <v>648</v>
      </c>
      <c r="C725" s="3" t="s">
        <v>20</v>
      </c>
      <c r="D725" s="2">
        <v>43.92</v>
      </c>
      <c r="E725" s="2">
        <v>31.36</v>
      </c>
      <c r="F725" s="2">
        <v>75.28</v>
      </c>
    </row>
    <row r="726" spans="1:6">
      <c r="A726" s="10">
        <v>1501210</v>
      </c>
      <c r="B726" s="1" t="s">
        <v>649</v>
      </c>
      <c r="C726" s="3" t="s">
        <v>20</v>
      </c>
      <c r="D726" s="2">
        <v>36.03</v>
      </c>
      <c r="E726" s="2">
        <v>32.71</v>
      </c>
      <c r="F726" s="2">
        <v>68.739999999999995</v>
      </c>
    </row>
    <row r="727" spans="1:6">
      <c r="A727" s="10">
        <v>1501220</v>
      </c>
      <c r="B727" s="1" t="s">
        <v>650</v>
      </c>
      <c r="C727" s="3" t="s">
        <v>20</v>
      </c>
      <c r="D727" s="2">
        <v>27.11</v>
      </c>
      <c r="E727" s="2">
        <v>24.54</v>
      </c>
      <c r="F727" s="2">
        <v>51.65</v>
      </c>
    </row>
    <row r="728" spans="1:6">
      <c r="A728" s="10">
        <v>1501310</v>
      </c>
      <c r="B728" s="1" t="s">
        <v>651</v>
      </c>
      <c r="C728" s="3" t="s">
        <v>20</v>
      </c>
      <c r="D728" s="2">
        <v>33.409999999999997</v>
      </c>
      <c r="E728" s="2">
        <v>17.72</v>
      </c>
      <c r="F728" s="2">
        <v>51.13</v>
      </c>
    </row>
    <row r="729" spans="1:6">
      <c r="A729" s="10">
        <v>1501320</v>
      </c>
      <c r="B729" s="1" t="s">
        <v>652</v>
      </c>
      <c r="C729" s="3" t="s">
        <v>20</v>
      </c>
      <c r="D729" s="2">
        <v>10.199999999999999</v>
      </c>
      <c r="E729" s="2">
        <v>3.48</v>
      </c>
      <c r="F729" s="2">
        <v>13.68</v>
      </c>
    </row>
    <row r="730" spans="1:6">
      <c r="A730" s="10">
        <v>1501330</v>
      </c>
      <c r="B730" s="1" t="s">
        <v>653</v>
      </c>
      <c r="C730" s="3" t="s">
        <v>20</v>
      </c>
      <c r="D730" s="2">
        <v>6.39</v>
      </c>
      <c r="E730" s="2">
        <v>3.48</v>
      </c>
      <c r="F730" s="2">
        <v>9.8699999999999992</v>
      </c>
    </row>
    <row r="731" spans="1:6">
      <c r="A731" s="10">
        <v>1503030</v>
      </c>
      <c r="B731" s="1" t="s">
        <v>654</v>
      </c>
      <c r="C731" s="3" t="s">
        <v>217</v>
      </c>
      <c r="D731" s="2">
        <v>13.53</v>
      </c>
      <c r="E731" s="2">
        <v>0</v>
      </c>
      <c r="F731" s="2">
        <v>13.53</v>
      </c>
    </row>
    <row r="732" spans="1:6">
      <c r="A732" s="10">
        <v>1503090</v>
      </c>
      <c r="B732" s="1" t="s">
        <v>655</v>
      </c>
      <c r="C732" s="3" t="s">
        <v>217</v>
      </c>
      <c r="D732" s="2">
        <v>0</v>
      </c>
      <c r="E732" s="2">
        <v>3.59</v>
      </c>
      <c r="F732" s="2">
        <v>3.59</v>
      </c>
    </row>
    <row r="733" spans="1:6">
      <c r="A733" s="10">
        <v>1503110</v>
      </c>
      <c r="B733" s="1" t="s">
        <v>656</v>
      </c>
      <c r="C733" s="3" t="s">
        <v>217</v>
      </c>
      <c r="D733" s="2">
        <v>17.86</v>
      </c>
      <c r="E733" s="2">
        <v>0</v>
      </c>
      <c r="F733" s="2">
        <v>17.86</v>
      </c>
    </row>
    <row r="734" spans="1:6">
      <c r="A734" s="10">
        <v>1503131</v>
      </c>
      <c r="B734" s="1" t="s">
        <v>2009</v>
      </c>
      <c r="C734" s="3" t="s">
        <v>217</v>
      </c>
      <c r="D734" s="2">
        <v>17.829999999999998</v>
      </c>
      <c r="E734" s="2">
        <v>0</v>
      </c>
      <c r="F734" s="2">
        <v>17.829999999999998</v>
      </c>
    </row>
    <row r="735" spans="1:6">
      <c r="A735" s="10">
        <v>1503140</v>
      </c>
      <c r="B735" s="1" t="s">
        <v>2010</v>
      </c>
      <c r="C735" s="3" t="s">
        <v>217</v>
      </c>
      <c r="D735" s="2">
        <v>17.95</v>
      </c>
      <c r="E735" s="2">
        <v>0</v>
      </c>
      <c r="F735" s="2">
        <v>17.95</v>
      </c>
    </row>
    <row r="736" spans="1:6">
      <c r="A736" s="10">
        <v>1505290</v>
      </c>
      <c r="B736" s="1" t="s">
        <v>657</v>
      </c>
      <c r="C736" s="3" t="s">
        <v>109</v>
      </c>
      <c r="D736" s="2">
        <v>1447.67</v>
      </c>
      <c r="E736" s="2">
        <v>464.81</v>
      </c>
      <c r="F736" s="2">
        <v>1912.48</v>
      </c>
    </row>
    <row r="737" spans="1:8">
      <c r="A737" s="10">
        <v>1505300</v>
      </c>
      <c r="B737" s="1" t="s">
        <v>658</v>
      </c>
      <c r="C737" s="3" t="s">
        <v>109</v>
      </c>
      <c r="D737" s="2">
        <v>1434.21</v>
      </c>
      <c r="E737" s="2">
        <v>520.4</v>
      </c>
      <c r="F737" s="2">
        <v>1954.61</v>
      </c>
    </row>
    <row r="738" spans="1:8">
      <c r="A738" s="10">
        <v>1505520</v>
      </c>
      <c r="B738" s="1" t="s">
        <v>659</v>
      </c>
      <c r="C738" s="3" t="s">
        <v>109</v>
      </c>
      <c r="D738" s="2">
        <v>1284.6500000000001</v>
      </c>
      <c r="E738" s="2">
        <v>438.64</v>
      </c>
      <c r="F738" s="2">
        <v>1723.29</v>
      </c>
      <c r="G738" s="15"/>
      <c r="H738" s="15"/>
    </row>
    <row r="739" spans="1:8">
      <c r="A739" s="10">
        <v>1505530</v>
      </c>
      <c r="B739" s="1" t="s">
        <v>660</v>
      </c>
      <c r="C739" s="3" t="s">
        <v>109</v>
      </c>
      <c r="D739" s="2">
        <v>1140.07</v>
      </c>
      <c r="E739" s="2">
        <v>433.44</v>
      </c>
      <c r="F739" s="2">
        <v>1573.51</v>
      </c>
    </row>
    <row r="740" spans="1:8">
      <c r="A740" s="10">
        <v>1505540</v>
      </c>
      <c r="B740" s="1" t="s">
        <v>661</v>
      </c>
      <c r="C740" s="3" t="s">
        <v>109</v>
      </c>
      <c r="D740" s="2">
        <v>1259.4000000000001</v>
      </c>
      <c r="E740" s="2">
        <v>469.83</v>
      </c>
      <c r="F740" s="2">
        <v>1729.23</v>
      </c>
      <c r="G740" s="15"/>
      <c r="H740" s="15"/>
    </row>
    <row r="741" spans="1:8">
      <c r="A741" s="10">
        <v>1520020</v>
      </c>
      <c r="B741" s="1" t="s">
        <v>662</v>
      </c>
      <c r="C741" s="3" t="s">
        <v>109</v>
      </c>
      <c r="D741" s="2">
        <v>1670.52</v>
      </c>
      <c r="E741" s="2">
        <v>817.8</v>
      </c>
      <c r="F741" s="2">
        <v>2488.3200000000002</v>
      </c>
    </row>
    <row r="742" spans="1:8">
      <c r="A742" s="10">
        <v>1520040</v>
      </c>
      <c r="B742" s="1" t="s">
        <v>663</v>
      </c>
      <c r="C742" s="3" t="s">
        <v>36</v>
      </c>
      <c r="D742" s="2">
        <v>0.05</v>
      </c>
      <c r="E742" s="2">
        <v>3.81</v>
      </c>
      <c r="F742" s="2">
        <v>3.86</v>
      </c>
    </row>
    <row r="743" spans="1:8">
      <c r="A743" s="10">
        <v>1520060</v>
      </c>
      <c r="B743" s="1" t="s">
        <v>664</v>
      </c>
      <c r="C743" s="3" t="s">
        <v>36</v>
      </c>
      <c r="D743" s="2">
        <v>0.13</v>
      </c>
      <c r="E743" s="2">
        <v>10.09</v>
      </c>
      <c r="F743" s="2">
        <v>10.220000000000001</v>
      </c>
    </row>
    <row r="744" spans="1:8">
      <c r="A744" s="10">
        <v>1602010</v>
      </c>
      <c r="B744" s="1" t="s">
        <v>665</v>
      </c>
      <c r="C744" s="3" t="s">
        <v>20</v>
      </c>
      <c r="D744" s="2">
        <v>19.84</v>
      </c>
      <c r="E744" s="2">
        <v>19.78</v>
      </c>
      <c r="F744" s="2">
        <v>39.619999999999997</v>
      </c>
    </row>
    <row r="745" spans="1:8">
      <c r="A745" s="10">
        <v>1602020</v>
      </c>
      <c r="B745" s="1" t="s">
        <v>666</v>
      </c>
      <c r="C745" s="3" t="s">
        <v>20</v>
      </c>
      <c r="D745" s="2">
        <v>29.6</v>
      </c>
      <c r="E745" s="2">
        <v>19.78</v>
      </c>
      <c r="F745" s="2">
        <v>49.38</v>
      </c>
    </row>
    <row r="746" spans="1:8">
      <c r="A746" s="10">
        <v>1602030</v>
      </c>
      <c r="B746" s="1" t="s">
        <v>667</v>
      </c>
      <c r="C746" s="3" t="s">
        <v>20</v>
      </c>
      <c r="D746" s="2">
        <v>18.239999999999998</v>
      </c>
      <c r="E746" s="2">
        <v>19.78</v>
      </c>
      <c r="F746" s="2">
        <v>38.020000000000003</v>
      </c>
      <c r="G746" s="15"/>
      <c r="H746" s="15"/>
    </row>
    <row r="747" spans="1:8">
      <c r="A747" s="10">
        <v>1602060</v>
      </c>
      <c r="B747" s="1" t="s">
        <v>668</v>
      </c>
      <c r="C747" s="3" t="s">
        <v>20</v>
      </c>
      <c r="D747" s="2">
        <v>42.12</v>
      </c>
      <c r="E747" s="2">
        <v>29.67</v>
      </c>
      <c r="F747" s="2">
        <v>71.790000000000006</v>
      </c>
    </row>
    <row r="748" spans="1:8">
      <c r="A748" s="10">
        <v>1602120</v>
      </c>
      <c r="B748" s="1" t="s">
        <v>669</v>
      </c>
      <c r="C748" s="3" t="s">
        <v>36</v>
      </c>
      <c r="D748" s="2">
        <v>0.49</v>
      </c>
      <c r="E748" s="2">
        <v>8.98</v>
      </c>
      <c r="F748" s="2">
        <v>9.4700000000000006</v>
      </c>
    </row>
    <row r="749" spans="1:8">
      <c r="A749" s="10">
        <v>1602230</v>
      </c>
      <c r="B749" s="1" t="s">
        <v>670</v>
      </c>
      <c r="C749" s="3" t="s">
        <v>36</v>
      </c>
      <c r="D749" s="2">
        <v>6.81</v>
      </c>
      <c r="E749" s="2">
        <v>10.91</v>
      </c>
      <c r="F749" s="2">
        <v>17.72</v>
      </c>
    </row>
    <row r="750" spans="1:8">
      <c r="A750" s="10">
        <v>1602270</v>
      </c>
      <c r="B750" s="1" t="s">
        <v>671</v>
      </c>
      <c r="C750" s="3" t="s">
        <v>36</v>
      </c>
      <c r="D750" s="2">
        <v>10.49</v>
      </c>
      <c r="E750" s="2">
        <v>10.91</v>
      </c>
      <c r="F750" s="2">
        <v>21.4</v>
      </c>
    </row>
    <row r="751" spans="1:8">
      <c r="A751" s="10">
        <v>1603010</v>
      </c>
      <c r="B751" s="1" t="s">
        <v>672</v>
      </c>
      <c r="C751" s="3" t="s">
        <v>20</v>
      </c>
      <c r="D751" s="2">
        <v>22.48</v>
      </c>
      <c r="E751" s="2">
        <v>10.91</v>
      </c>
      <c r="F751" s="2">
        <v>33.39</v>
      </c>
    </row>
    <row r="752" spans="1:8">
      <c r="A752" s="10">
        <v>1603020</v>
      </c>
      <c r="B752" s="1" t="s">
        <v>673</v>
      </c>
      <c r="C752" s="3" t="s">
        <v>20</v>
      </c>
      <c r="D752" s="2">
        <v>29.9</v>
      </c>
      <c r="E752" s="2">
        <v>10.91</v>
      </c>
      <c r="F752" s="2">
        <v>40.81</v>
      </c>
    </row>
    <row r="753" spans="1:8">
      <c r="A753" s="10">
        <v>1603030</v>
      </c>
      <c r="B753" s="1" t="s">
        <v>674</v>
      </c>
      <c r="C753" s="3" t="s">
        <v>20</v>
      </c>
      <c r="D753" s="2">
        <v>65.5</v>
      </c>
      <c r="E753" s="2">
        <v>10.91</v>
      </c>
      <c r="F753" s="2">
        <v>76.41</v>
      </c>
    </row>
    <row r="754" spans="1:8">
      <c r="A754" s="10">
        <v>1603040</v>
      </c>
      <c r="B754" s="1" t="s">
        <v>675</v>
      </c>
      <c r="C754" s="3" t="s">
        <v>20</v>
      </c>
      <c r="D754" s="2">
        <v>67.45</v>
      </c>
      <c r="E754" s="2">
        <v>10.91</v>
      </c>
      <c r="F754" s="2">
        <v>78.36</v>
      </c>
    </row>
    <row r="755" spans="1:8">
      <c r="A755" s="10">
        <v>1603300</v>
      </c>
      <c r="B755" s="1" t="s">
        <v>676</v>
      </c>
      <c r="C755" s="3" t="s">
        <v>36</v>
      </c>
      <c r="D755" s="2">
        <v>37.04</v>
      </c>
      <c r="E755" s="2">
        <v>5.45</v>
      </c>
      <c r="F755" s="2">
        <v>42.49</v>
      </c>
    </row>
    <row r="756" spans="1:8">
      <c r="A756" s="10">
        <v>1603310</v>
      </c>
      <c r="B756" s="1" t="s">
        <v>677</v>
      </c>
      <c r="C756" s="3" t="s">
        <v>36</v>
      </c>
      <c r="D756" s="2">
        <v>32.32</v>
      </c>
      <c r="E756" s="2">
        <v>5.45</v>
      </c>
      <c r="F756" s="2">
        <v>37.770000000000003</v>
      </c>
    </row>
    <row r="757" spans="1:8">
      <c r="A757" s="10">
        <v>1603320</v>
      </c>
      <c r="B757" s="1" t="s">
        <v>678</v>
      </c>
      <c r="C757" s="3" t="s">
        <v>36</v>
      </c>
      <c r="D757" s="2">
        <v>47.03</v>
      </c>
      <c r="E757" s="2">
        <v>5.45</v>
      </c>
      <c r="F757" s="2">
        <v>52.48</v>
      </c>
    </row>
    <row r="758" spans="1:8">
      <c r="A758" s="10">
        <v>1603330</v>
      </c>
      <c r="B758" s="1" t="s">
        <v>679</v>
      </c>
      <c r="C758" s="3" t="s">
        <v>36</v>
      </c>
      <c r="D758" s="2">
        <v>68.150000000000006</v>
      </c>
      <c r="E758" s="2">
        <v>5.45</v>
      </c>
      <c r="F758" s="2">
        <v>73.599999999999994</v>
      </c>
      <c r="G758" s="15"/>
      <c r="H758" s="15"/>
    </row>
    <row r="759" spans="1:8">
      <c r="A759" s="10">
        <v>1603360</v>
      </c>
      <c r="B759" s="1" t="s">
        <v>680</v>
      </c>
      <c r="C759" s="3" t="s">
        <v>36</v>
      </c>
      <c r="D759" s="2">
        <v>23.6</v>
      </c>
      <c r="E759" s="2">
        <v>5.45</v>
      </c>
      <c r="F759" s="2">
        <v>29.05</v>
      </c>
    </row>
    <row r="760" spans="1:8">
      <c r="A760" s="10">
        <v>1603370</v>
      </c>
      <c r="B760" s="1" t="s">
        <v>681</v>
      </c>
      <c r="C760" s="3" t="s">
        <v>36</v>
      </c>
      <c r="D760" s="2">
        <v>38.43</v>
      </c>
      <c r="E760" s="2">
        <v>5.45</v>
      </c>
      <c r="F760" s="2">
        <v>43.88</v>
      </c>
    </row>
    <row r="761" spans="1:8">
      <c r="A761" s="10">
        <v>1603400</v>
      </c>
      <c r="B761" s="1" t="s">
        <v>682</v>
      </c>
      <c r="C761" s="3" t="s">
        <v>36</v>
      </c>
      <c r="D761" s="2">
        <v>26.52</v>
      </c>
      <c r="E761" s="2">
        <v>5.45</v>
      </c>
      <c r="F761" s="2">
        <v>31.97</v>
      </c>
    </row>
    <row r="762" spans="1:8">
      <c r="A762" s="10">
        <v>1610020</v>
      </c>
      <c r="B762" s="1" t="s">
        <v>683</v>
      </c>
      <c r="C762" s="3" t="s">
        <v>20</v>
      </c>
      <c r="D762" s="2">
        <v>38.4</v>
      </c>
      <c r="E762" s="2">
        <v>17.72</v>
      </c>
      <c r="F762" s="2">
        <v>56.12</v>
      </c>
    </row>
    <row r="763" spans="1:8">
      <c r="A763" s="10">
        <v>1610100</v>
      </c>
      <c r="B763" s="1" t="s">
        <v>684</v>
      </c>
      <c r="C763" s="3" t="s">
        <v>36</v>
      </c>
      <c r="D763" s="2">
        <v>65.36</v>
      </c>
      <c r="E763" s="2">
        <v>5.99</v>
      </c>
      <c r="F763" s="2">
        <v>71.349999999999994</v>
      </c>
      <c r="G763" s="15"/>
      <c r="H763" s="15"/>
    </row>
    <row r="764" spans="1:8">
      <c r="A764" s="10">
        <v>1612020</v>
      </c>
      <c r="B764" s="1" t="s">
        <v>685</v>
      </c>
      <c r="C764" s="3" t="s">
        <v>20</v>
      </c>
      <c r="D764" s="2">
        <v>55.47</v>
      </c>
      <c r="E764" s="2">
        <v>10.91</v>
      </c>
      <c r="F764" s="2">
        <v>66.38</v>
      </c>
    </row>
    <row r="765" spans="1:8">
      <c r="A765" s="10">
        <v>1612040</v>
      </c>
      <c r="B765" s="1" t="s">
        <v>686</v>
      </c>
      <c r="C765" s="3" t="s">
        <v>20</v>
      </c>
      <c r="D765" s="2">
        <v>105.64</v>
      </c>
      <c r="E765" s="2">
        <v>10.91</v>
      </c>
      <c r="F765" s="2">
        <v>116.55</v>
      </c>
    </row>
    <row r="766" spans="1:8">
      <c r="A766" s="10">
        <v>1612050</v>
      </c>
      <c r="B766" s="1" t="s">
        <v>687</v>
      </c>
      <c r="C766" s="3" t="s">
        <v>20</v>
      </c>
      <c r="D766" s="2">
        <v>69.7</v>
      </c>
      <c r="E766" s="2">
        <v>10.91</v>
      </c>
      <c r="F766" s="2">
        <v>80.61</v>
      </c>
    </row>
    <row r="767" spans="1:8">
      <c r="A767" s="10">
        <v>1612060</v>
      </c>
      <c r="B767" s="1" t="s">
        <v>688</v>
      </c>
      <c r="C767" s="3" t="s">
        <v>20</v>
      </c>
      <c r="D767" s="2">
        <v>55.29</v>
      </c>
      <c r="E767" s="2">
        <v>10.91</v>
      </c>
      <c r="F767" s="2">
        <v>66.2</v>
      </c>
    </row>
    <row r="768" spans="1:8">
      <c r="A768" s="10">
        <v>1612200</v>
      </c>
      <c r="B768" s="1" t="s">
        <v>689</v>
      </c>
      <c r="C768" s="3" t="s">
        <v>36</v>
      </c>
      <c r="D768" s="2">
        <v>42.23</v>
      </c>
      <c r="E768" s="2">
        <v>5.45</v>
      </c>
      <c r="F768" s="2">
        <v>47.68</v>
      </c>
      <c r="G768" s="15"/>
      <c r="H768" s="15"/>
    </row>
    <row r="769" spans="1:8">
      <c r="A769" s="10">
        <v>1612220</v>
      </c>
      <c r="B769" s="1" t="s">
        <v>690</v>
      </c>
      <c r="C769" s="3" t="s">
        <v>36</v>
      </c>
      <c r="D769" s="2">
        <v>42.62</v>
      </c>
      <c r="E769" s="2">
        <v>5.45</v>
      </c>
      <c r="F769" s="2">
        <v>48.07</v>
      </c>
    </row>
    <row r="770" spans="1:8">
      <c r="A770" s="10">
        <v>1613060</v>
      </c>
      <c r="B770" s="1" t="s">
        <v>691</v>
      </c>
      <c r="C770" s="3" t="s">
        <v>20</v>
      </c>
      <c r="D770" s="2">
        <v>100.62</v>
      </c>
      <c r="E770" s="2">
        <v>27.42</v>
      </c>
      <c r="F770" s="2">
        <v>128.04</v>
      </c>
    </row>
    <row r="771" spans="1:8">
      <c r="A771" s="10">
        <v>1613070</v>
      </c>
      <c r="B771" s="1" t="s">
        <v>692</v>
      </c>
      <c r="C771" s="3" t="s">
        <v>20</v>
      </c>
      <c r="D771" s="2">
        <v>104.48</v>
      </c>
      <c r="E771" s="2">
        <v>11.86</v>
      </c>
      <c r="F771" s="2">
        <v>116.34</v>
      </c>
      <c r="G771" s="15"/>
      <c r="H771" s="15"/>
    </row>
    <row r="772" spans="1:8">
      <c r="A772" s="10">
        <v>1613130</v>
      </c>
      <c r="B772" s="1" t="s">
        <v>693</v>
      </c>
      <c r="C772" s="3" t="s">
        <v>20</v>
      </c>
      <c r="D772" s="2">
        <v>86.3</v>
      </c>
      <c r="E772" s="2">
        <v>11.86</v>
      </c>
      <c r="F772" s="2">
        <v>98.16</v>
      </c>
    </row>
    <row r="773" spans="1:8">
      <c r="A773" s="10">
        <v>1613140</v>
      </c>
      <c r="B773" s="1" t="s">
        <v>694</v>
      </c>
      <c r="C773" s="3" t="s">
        <v>20</v>
      </c>
      <c r="D773" s="2">
        <v>55.08</v>
      </c>
      <c r="E773" s="2">
        <v>10.91</v>
      </c>
      <c r="F773" s="2">
        <v>65.989999999999995</v>
      </c>
    </row>
    <row r="774" spans="1:8">
      <c r="A774" s="10">
        <v>1616040</v>
      </c>
      <c r="B774" s="1" t="s">
        <v>695</v>
      </c>
      <c r="C774" s="3" t="s">
        <v>20</v>
      </c>
      <c r="D774" s="2">
        <v>40.78</v>
      </c>
      <c r="E774" s="2">
        <v>10.91</v>
      </c>
      <c r="F774" s="2">
        <v>51.69</v>
      </c>
    </row>
    <row r="775" spans="1:8">
      <c r="A775" s="10">
        <v>1616160</v>
      </c>
      <c r="B775" s="1" t="s">
        <v>696</v>
      </c>
      <c r="C775" s="3" t="s">
        <v>20</v>
      </c>
      <c r="D775" s="2">
        <v>94.03</v>
      </c>
      <c r="E775" s="2">
        <v>10.91</v>
      </c>
      <c r="F775" s="2">
        <v>104.94</v>
      </c>
    </row>
    <row r="776" spans="1:8">
      <c r="A776" s="10">
        <v>1616180</v>
      </c>
      <c r="B776" s="1" t="s">
        <v>697</v>
      </c>
      <c r="C776" s="3" t="s">
        <v>20</v>
      </c>
      <c r="D776" s="2">
        <v>100.43</v>
      </c>
      <c r="E776" s="2">
        <v>10.91</v>
      </c>
      <c r="F776" s="2">
        <v>111.34</v>
      </c>
      <c r="G776" s="15"/>
      <c r="H776" s="15"/>
    </row>
    <row r="777" spans="1:8">
      <c r="A777" s="10">
        <v>1616400</v>
      </c>
      <c r="B777" s="1" t="s">
        <v>698</v>
      </c>
      <c r="C777" s="3" t="s">
        <v>36</v>
      </c>
      <c r="D777" s="2">
        <v>119.95</v>
      </c>
      <c r="E777" s="2">
        <v>5.45</v>
      </c>
      <c r="F777" s="2">
        <v>125.4</v>
      </c>
    </row>
    <row r="778" spans="1:8">
      <c r="A778" s="10">
        <v>1616420</v>
      </c>
      <c r="B778" s="1" t="s">
        <v>699</v>
      </c>
      <c r="C778" s="3" t="s">
        <v>36</v>
      </c>
      <c r="D778" s="2">
        <v>257.29000000000002</v>
      </c>
      <c r="E778" s="2">
        <v>5.45</v>
      </c>
      <c r="F778" s="2">
        <v>262.74</v>
      </c>
    </row>
    <row r="779" spans="1:8">
      <c r="A779" s="10">
        <v>1620020</v>
      </c>
      <c r="B779" s="1" t="s">
        <v>700</v>
      </c>
      <c r="C779" s="3" t="s">
        <v>5</v>
      </c>
      <c r="D779" s="2">
        <v>43.17</v>
      </c>
      <c r="E779" s="2">
        <v>2.73</v>
      </c>
      <c r="F779" s="2">
        <v>45.9</v>
      </c>
    </row>
    <row r="780" spans="1:8">
      <c r="A780" s="10">
        <v>1620030</v>
      </c>
      <c r="B780" s="1" t="s">
        <v>701</v>
      </c>
      <c r="C780" s="3" t="s">
        <v>5</v>
      </c>
      <c r="D780" s="2">
        <v>45.02</v>
      </c>
      <c r="E780" s="2">
        <v>2.73</v>
      </c>
      <c r="F780" s="2">
        <v>47.75</v>
      </c>
    </row>
    <row r="781" spans="1:8">
      <c r="A781" s="10">
        <v>1620040</v>
      </c>
      <c r="B781" s="1" t="s">
        <v>702</v>
      </c>
      <c r="C781" s="3" t="s">
        <v>5</v>
      </c>
      <c r="D781" s="2">
        <v>43.17</v>
      </c>
      <c r="E781" s="2">
        <v>2.73</v>
      </c>
      <c r="F781" s="2">
        <v>45.9</v>
      </c>
    </row>
    <row r="782" spans="1:8">
      <c r="A782" s="10">
        <v>1630020</v>
      </c>
      <c r="B782" s="1" t="s">
        <v>703</v>
      </c>
      <c r="C782" s="3" t="s">
        <v>20</v>
      </c>
      <c r="D782" s="2">
        <v>516.76</v>
      </c>
      <c r="E782" s="2">
        <v>0</v>
      </c>
      <c r="F782" s="2">
        <v>516.76</v>
      </c>
    </row>
    <row r="783" spans="1:8">
      <c r="A783" s="10">
        <v>1632070</v>
      </c>
      <c r="B783" s="1" t="s">
        <v>704</v>
      </c>
      <c r="C783" s="3" t="s">
        <v>20</v>
      </c>
      <c r="D783" s="2">
        <v>108.24</v>
      </c>
      <c r="E783" s="2">
        <v>56.66</v>
      </c>
      <c r="F783" s="2">
        <v>164.9</v>
      </c>
    </row>
    <row r="784" spans="1:8">
      <c r="A784" s="10">
        <v>1632120</v>
      </c>
      <c r="B784" s="1" t="s">
        <v>705</v>
      </c>
      <c r="C784" s="3" t="s">
        <v>20</v>
      </c>
      <c r="D784" s="2">
        <v>162.83000000000001</v>
      </c>
      <c r="E784" s="2">
        <v>50.99</v>
      </c>
      <c r="F784" s="2">
        <v>213.82</v>
      </c>
    </row>
    <row r="785" spans="1:8">
      <c r="A785" s="10">
        <v>1632130</v>
      </c>
      <c r="B785" s="1" t="s">
        <v>706</v>
      </c>
      <c r="C785" s="3" t="s">
        <v>20</v>
      </c>
      <c r="D785" s="2">
        <v>165.05</v>
      </c>
      <c r="E785" s="2">
        <v>56.66</v>
      </c>
      <c r="F785" s="2">
        <v>221.71</v>
      </c>
    </row>
    <row r="786" spans="1:8">
      <c r="A786" s="10">
        <v>1633020</v>
      </c>
      <c r="B786" s="1" t="s">
        <v>707</v>
      </c>
      <c r="C786" s="3" t="s">
        <v>36</v>
      </c>
      <c r="D786" s="2">
        <v>25.83</v>
      </c>
      <c r="E786" s="2">
        <v>34.31</v>
      </c>
      <c r="F786" s="2">
        <v>60.14</v>
      </c>
    </row>
    <row r="787" spans="1:8">
      <c r="A787" s="10">
        <v>1633040</v>
      </c>
      <c r="B787" s="1" t="s">
        <v>708</v>
      </c>
      <c r="C787" s="3" t="s">
        <v>36</v>
      </c>
      <c r="D787" s="2">
        <v>36.33</v>
      </c>
      <c r="E787" s="2">
        <v>43.67</v>
      </c>
      <c r="F787" s="2">
        <v>80</v>
      </c>
      <c r="G787" s="15"/>
      <c r="H787" s="15"/>
    </row>
    <row r="788" spans="1:8">
      <c r="A788" s="10">
        <v>1633060</v>
      </c>
      <c r="B788" s="1" t="s">
        <v>709</v>
      </c>
      <c r="C788" s="3" t="s">
        <v>36</v>
      </c>
      <c r="D788" s="2">
        <v>80.099999999999994</v>
      </c>
      <c r="E788" s="2">
        <v>53.03</v>
      </c>
      <c r="F788" s="2">
        <v>133.13</v>
      </c>
    </row>
    <row r="789" spans="1:8">
      <c r="A789" s="10">
        <v>1633080</v>
      </c>
      <c r="B789" s="1" t="s">
        <v>710</v>
      </c>
      <c r="C789" s="3" t="s">
        <v>36</v>
      </c>
      <c r="D789" s="2">
        <v>21.57</v>
      </c>
      <c r="E789" s="2">
        <v>34.31</v>
      </c>
      <c r="F789" s="2">
        <v>55.88</v>
      </c>
    </row>
    <row r="790" spans="1:8">
      <c r="A790" s="10">
        <v>1633100</v>
      </c>
      <c r="B790" s="1" t="s">
        <v>711</v>
      </c>
      <c r="C790" s="3" t="s">
        <v>36</v>
      </c>
      <c r="D790" s="2">
        <v>33.770000000000003</v>
      </c>
      <c r="E790" s="2">
        <v>43.67</v>
      </c>
      <c r="F790" s="2">
        <v>77.44</v>
      </c>
    </row>
    <row r="791" spans="1:8">
      <c r="A791" s="10">
        <v>1633400</v>
      </c>
      <c r="B791" s="1" t="s">
        <v>712</v>
      </c>
      <c r="C791" s="3" t="s">
        <v>5</v>
      </c>
      <c r="D791" s="2">
        <v>7.74</v>
      </c>
      <c r="E791" s="2">
        <v>0.89</v>
      </c>
      <c r="F791" s="2">
        <v>8.6300000000000008</v>
      </c>
    </row>
    <row r="792" spans="1:8">
      <c r="A792" s="10">
        <v>1633410</v>
      </c>
      <c r="B792" s="1" t="s">
        <v>713</v>
      </c>
      <c r="C792" s="3" t="s">
        <v>5</v>
      </c>
      <c r="D792" s="2">
        <v>8.73</v>
      </c>
      <c r="E792" s="2">
        <v>1.26</v>
      </c>
      <c r="F792" s="2">
        <v>9.99</v>
      </c>
    </row>
    <row r="793" spans="1:8">
      <c r="A793" s="10">
        <v>1640040</v>
      </c>
      <c r="B793" s="1" t="s">
        <v>714</v>
      </c>
      <c r="C793" s="3" t="s">
        <v>36</v>
      </c>
      <c r="D793" s="2">
        <v>1.23</v>
      </c>
      <c r="E793" s="2">
        <v>11.22</v>
      </c>
      <c r="F793" s="2">
        <v>12.45</v>
      </c>
    </row>
    <row r="794" spans="1:8">
      <c r="A794" s="10">
        <v>1640060</v>
      </c>
      <c r="B794" s="1" t="s">
        <v>715</v>
      </c>
      <c r="C794" s="3" t="s">
        <v>20</v>
      </c>
      <c r="D794" s="2">
        <v>0</v>
      </c>
      <c r="E794" s="2">
        <v>30.54</v>
      </c>
      <c r="F794" s="2">
        <v>30.54</v>
      </c>
    </row>
    <row r="795" spans="1:8">
      <c r="A795" s="10">
        <v>1640080</v>
      </c>
      <c r="B795" s="1" t="s">
        <v>716</v>
      </c>
      <c r="C795" s="3" t="s">
        <v>20</v>
      </c>
      <c r="D795" s="2">
        <v>0</v>
      </c>
      <c r="E795" s="2">
        <v>30.54</v>
      </c>
      <c r="F795" s="2">
        <v>30.54</v>
      </c>
      <c r="G795" s="15"/>
      <c r="H795" s="15"/>
    </row>
    <row r="796" spans="1:8">
      <c r="A796" s="10">
        <v>1640090</v>
      </c>
      <c r="B796" s="1" t="s">
        <v>717</v>
      </c>
      <c r="C796" s="3" t="s">
        <v>20</v>
      </c>
      <c r="D796" s="2">
        <v>0</v>
      </c>
      <c r="E796" s="2">
        <v>14.02</v>
      </c>
      <c r="F796" s="2">
        <v>14.02</v>
      </c>
    </row>
    <row r="797" spans="1:8">
      <c r="A797" s="10">
        <v>1640120</v>
      </c>
      <c r="B797" s="1" t="s">
        <v>718</v>
      </c>
      <c r="C797" s="3" t="s">
        <v>20</v>
      </c>
      <c r="D797" s="2">
        <v>0</v>
      </c>
      <c r="E797" s="2">
        <v>20.36</v>
      </c>
      <c r="F797" s="2">
        <v>20.36</v>
      </c>
    </row>
    <row r="798" spans="1:8">
      <c r="A798" s="10">
        <v>1640140</v>
      </c>
      <c r="B798" s="1" t="s">
        <v>719</v>
      </c>
      <c r="C798" s="3" t="s">
        <v>20</v>
      </c>
      <c r="D798" s="2">
        <v>1.33</v>
      </c>
      <c r="E798" s="2">
        <v>10.91</v>
      </c>
      <c r="F798" s="2">
        <v>12.24</v>
      </c>
    </row>
    <row r="799" spans="1:8">
      <c r="A799" s="10">
        <v>1640150</v>
      </c>
      <c r="B799" s="1" t="s">
        <v>2011</v>
      </c>
      <c r="C799" s="3" t="s">
        <v>20</v>
      </c>
      <c r="D799" s="2">
        <v>3.99</v>
      </c>
      <c r="E799" s="2">
        <v>10.91</v>
      </c>
      <c r="F799" s="2">
        <v>14.9</v>
      </c>
      <c r="G799" s="15"/>
      <c r="H799" s="15"/>
    </row>
    <row r="800" spans="1:8">
      <c r="A800" s="10">
        <v>1701010</v>
      </c>
      <c r="B800" s="1" t="s">
        <v>720</v>
      </c>
      <c r="C800" s="3" t="s">
        <v>109</v>
      </c>
      <c r="D800" s="2">
        <v>456.27</v>
      </c>
      <c r="E800" s="2">
        <v>199.94</v>
      </c>
      <c r="F800" s="2">
        <v>656.21</v>
      </c>
    </row>
    <row r="801" spans="1:8">
      <c r="A801" s="10">
        <v>1701020</v>
      </c>
      <c r="B801" s="1" t="s">
        <v>721</v>
      </c>
      <c r="C801" s="3" t="s">
        <v>109</v>
      </c>
      <c r="D801" s="2">
        <v>260.18</v>
      </c>
      <c r="E801" s="2">
        <v>199.94</v>
      </c>
      <c r="F801" s="2">
        <v>460.12</v>
      </c>
    </row>
    <row r="802" spans="1:8">
      <c r="A802" s="10">
        <v>1701030</v>
      </c>
      <c r="B802" s="1" t="s">
        <v>722</v>
      </c>
      <c r="C802" s="3" t="s">
        <v>109</v>
      </c>
      <c r="D802" s="2">
        <v>325.97000000000003</v>
      </c>
      <c r="E802" s="2">
        <v>199.94</v>
      </c>
      <c r="F802" s="2">
        <v>525.91</v>
      </c>
    </row>
    <row r="803" spans="1:8">
      <c r="A803" s="10">
        <v>1701040</v>
      </c>
      <c r="B803" s="1" t="s">
        <v>723</v>
      </c>
      <c r="C803" s="3" t="s">
        <v>109</v>
      </c>
      <c r="D803" s="2">
        <v>219.48</v>
      </c>
      <c r="E803" s="2">
        <v>199.94</v>
      </c>
      <c r="F803" s="2">
        <v>419.42</v>
      </c>
    </row>
    <row r="804" spans="1:8">
      <c r="A804" s="10">
        <v>1701050</v>
      </c>
      <c r="B804" s="1" t="s">
        <v>724</v>
      </c>
      <c r="C804" s="3" t="s">
        <v>20</v>
      </c>
      <c r="D804" s="2">
        <v>2.11</v>
      </c>
      <c r="E804" s="2">
        <v>15.56</v>
      </c>
      <c r="F804" s="2">
        <v>17.670000000000002</v>
      </c>
    </row>
    <row r="805" spans="1:8">
      <c r="A805" s="10">
        <v>1701060</v>
      </c>
      <c r="B805" s="1" t="s">
        <v>725</v>
      </c>
      <c r="C805" s="3" t="s">
        <v>20</v>
      </c>
      <c r="D805" s="2">
        <v>5.1100000000000003</v>
      </c>
      <c r="E805" s="2">
        <v>15.28</v>
      </c>
      <c r="F805" s="2">
        <v>20.39</v>
      </c>
      <c r="G805" s="15"/>
      <c r="H805" s="15"/>
    </row>
    <row r="806" spans="1:8">
      <c r="A806" s="10">
        <v>1701120</v>
      </c>
      <c r="B806" s="1" t="s">
        <v>726</v>
      </c>
      <c r="C806" s="3" t="s">
        <v>109</v>
      </c>
      <c r="D806" s="2">
        <v>775.02</v>
      </c>
      <c r="E806" s="2">
        <v>199.94</v>
      </c>
      <c r="F806" s="2">
        <v>974.96</v>
      </c>
    </row>
    <row r="807" spans="1:8">
      <c r="A807" s="10">
        <v>1702020</v>
      </c>
      <c r="B807" s="1" t="s">
        <v>727</v>
      </c>
      <c r="C807" s="3" t="s">
        <v>20</v>
      </c>
      <c r="D807" s="2">
        <v>1.3</v>
      </c>
      <c r="E807" s="2">
        <v>2.96</v>
      </c>
      <c r="F807" s="2">
        <v>4.26</v>
      </c>
    </row>
    <row r="808" spans="1:8">
      <c r="A808" s="10">
        <v>1702040</v>
      </c>
      <c r="B808" s="1" t="s">
        <v>728</v>
      </c>
      <c r="C808" s="3" t="s">
        <v>20</v>
      </c>
      <c r="D808" s="2">
        <v>4.09</v>
      </c>
      <c r="E808" s="2">
        <v>2.96</v>
      </c>
      <c r="F808" s="2">
        <v>7.05</v>
      </c>
      <c r="G808" s="15"/>
      <c r="H808" s="15"/>
    </row>
    <row r="809" spans="1:8">
      <c r="A809" s="10">
        <v>1702060</v>
      </c>
      <c r="B809" s="1" t="s">
        <v>729</v>
      </c>
      <c r="C809" s="3" t="s">
        <v>20</v>
      </c>
      <c r="D809" s="2">
        <v>1.33</v>
      </c>
      <c r="E809" s="2">
        <v>4.33</v>
      </c>
      <c r="F809" s="2">
        <v>5.66</v>
      </c>
    </row>
    <row r="810" spans="1:8">
      <c r="A810" s="10">
        <v>1702080</v>
      </c>
      <c r="B810" s="1" t="s">
        <v>730</v>
      </c>
      <c r="C810" s="3" t="s">
        <v>20</v>
      </c>
      <c r="D810" s="2">
        <v>2.2200000000000002</v>
      </c>
      <c r="E810" s="2">
        <v>4.58</v>
      </c>
      <c r="F810" s="2">
        <v>6.8</v>
      </c>
      <c r="G810" s="15"/>
      <c r="H810" s="15"/>
    </row>
    <row r="811" spans="1:8">
      <c r="A811" s="10">
        <v>1702120</v>
      </c>
      <c r="B811" s="1" t="s">
        <v>731</v>
      </c>
      <c r="C811" s="3" t="s">
        <v>20</v>
      </c>
      <c r="D811" s="2">
        <v>4.8499999999999996</v>
      </c>
      <c r="E811" s="2">
        <v>8.15</v>
      </c>
      <c r="F811" s="2">
        <v>13</v>
      </c>
    </row>
    <row r="812" spans="1:8">
      <c r="A812" s="10">
        <v>1702140</v>
      </c>
      <c r="B812" s="1" t="s">
        <v>732</v>
      </c>
      <c r="C812" s="3" t="s">
        <v>20</v>
      </c>
      <c r="D812" s="2">
        <v>4.8499999999999996</v>
      </c>
      <c r="E812" s="2">
        <v>11.22</v>
      </c>
      <c r="F812" s="2">
        <v>16.07</v>
      </c>
    </row>
    <row r="813" spans="1:8">
      <c r="A813" s="10">
        <v>1702220</v>
      </c>
      <c r="B813" s="1" t="s">
        <v>733</v>
      </c>
      <c r="C813" s="3" t="s">
        <v>20</v>
      </c>
      <c r="D813" s="2">
        <v>0.99</v>
      </c>
      <c r="E813" s="2">
        <v>7.01</v>
      </c>
      <c r="F813" s="2">
        <v>8</v>
      </c>
    </row>
    <row r="814" spans="1:8">
      <c r="A814" s="10">
        <v>1702250</v>
      </c>
      <c r="B814" s="1" t="s">
        <v>734</v>
      </c>
      <c r="C814" s="3" t="s">
        <v>20</v>
      </c>
      <c r="D814" s="2">
        <v>32.57</v>
      </c>
      <c r="E814" s="2">
        <v>16.82</v>
      </c>
      <c r="F814" s="2">
        <v>49.39</v>
      </c>
      <c r="G814" s="15"/>
      <c r="H814" s="15"/>
    </row>
    <row r="815" spans="1:8">
      <c r="A815" s="10">
        <v>1702260</v>
      </c>
      <c r="B815" s="1" t="s">
        <v>735</v>
      </c>
      <c r="C815" s="3" t="s">
        <v>20</v>
      </c>
      <c r="D815" s="2">
        <v>5.35</v>
      </c>
      <c r="E815" s="2">
        <v>18.23</v>
      </c>
      <c r="F815" s="2">
        <v>23.58</v>
      </c>
    </row>
    <row r="816" spans="1:8">
      <c r="A816" s="10">
        <v>1702330</v>
      </c>
      <c r="B816" s="1" t="s">
        <v>736</v>
      </c>
      <c r="C816" s="3" t="s">
        <v>20</v>
      </c>
      <c r="D816" s="2">
        <v>0.87</v>
      </c>
      <c r="E816" s="2">
        <v>7.01</v>
      </c>
      <c r="F816" s="2">
        <v>7.88</v>
      </c>
    </row>
    <row r="817" spans="1:8">
      <c r="A817" s="10">
        <v>1703020</v>
      </c>
      <c r="B817" s="1" t="s">
        <v>737</v>
      </c>
      <c r="C817" s="3" t="s">
        <v>20</v>
      </c>
      <c r="D817" s="2">
        <v>5.2</v>
      </c>
      <c r="E817" s="2">
        <v>15.42</v>
      </c>
      <c r="F817" s="2">
        <v>20.62</v>
      </c>
    </row>
    <row r="818" spans="1:8">
      <c r="A818" s="10">
        <v>1703040</v>
      </c>
      <c r="B818" s="1" t="s">
        <v>738</v>
      </c>
      <c r="C818" s="3" t="s">
        <v>20</v>
      </c>
      <c r="D818" s="2">
        <v>5.58</v>
      </c>
      <c r="E818" s="2">
        <v>18.23</v>
      </c>
      <c r="F818" s="2">
        <v>23.81</v>
      </c>
    </row>
    <row r="819" spans="1:8">
      <c r="A819" s="10">
        <v>1703060</v>
      </c>
      <c r="B819" s="1" t="s">
        <v>739</v>
      </c>
      <c r="C819" s="3" t="s">
        <v>20</v>
      </c>
      <c r="D819" s="2">
        <v>15.22</v>
      </c>
      <c r="E819" s="2">
        <v>18.23</v>
      </c>
      <c r="F819" s="2">
        <v>33.450000000000003</v>
      </c>
    </row>
    <row r="820" spans="1:8">
      <c r="A820" s="10">
        <v>1703080</v>
      </c>
      <c r="B820" s="1" t="s">
        <v>740</v>
      </c>
      <c r="C820" s="3" t="s">
        <v>20</v>
      </c>
      <c r="D820" s="2">
        <v>5.2</v>
      </c>
      <c r="E820" s="2">
        <v>11.22</v>
      </c>
      <c r="F820" s="2">
        <v>16.420000000000002</v>
      </c>
      <c r="G820" s="15"/>
      <c r="H820" s="15"/>
    </row>
    <row r="821" spans="1:8">
      <c r="A821" s="10">
        <v>1703100</v>
      </c>
      <c r="B821" s="1" t="s">
        <v>741</v>
      </c>
      <c r="C821" s="3" t="s">
        <v>20</v>
      </c>
      <c r="D821" s="2">
        <v>5.2</v>
      </c>
      <c r="E821" s="2">
        <v>19.63</v>
      </c>
      <c r="F821" s="2">
        <v>24.83</v>
      </c>
    </row>
    <row r="822" spans="1:8">
      <c r="A822" s="10">
        <v>1703200</v>
      </c>
      <c r="B822" s="1" t="s">
        <v>742</v>
      </c>
      <c r="C822" s="3" t="s">
        <v>36</v>
      </c>
      <c r="D822" s="2">
        <v>3.74</v>
      </c>
      <c r="E822" s="2">
        <v>31.74</v>
      </c>
      <c r="F822" s="2">
        <v>35.479999999999997</v>
      </c>
    </row>
    <row r="823" spans="1:8">
      <c r="A823" s="10">
        <v>1703300</v>
      </c>
      <c r="B823" s="1" t="s">
        <v>743</v>
      </c>
      <c r="C823" s="3" t="s">
        <v>36</v>
      </c>
      <c r="D823" s="2">
        <v>0.62</v>
      </c>
      <c r="E823" s="2">
        <v>14.78</v>
      </c>
      <c r="F823" s="2">
        <v>15.4</v>
      </c>
    </row>
    <row r="824" spans="1:8">
      <c r="A824" s="10">
        <v>1703310</v>
      </c>
      <c r="B824" s="1" t="s">
        <v>744</v>
      </c>
      <c r="C824" s="3" t="s">
        <v>36</v>
      </c>
      <c r="D824" s="2">
        <v>0.71</v>
      </c>
      <c r="E824" s="2">
        <v>14.78</v>
      </c>
      <c r="F824" s="2">
        <v>15.49</v>
      </c>
    </row>
    <row r="825" spans="1:8">
      <c r="A825" s="10">
        <v>1703320</v>
      </c>
      <c r="B825" s="1" t="s">
        <v>745</v>
      </c>
      <c r="C825" s="3" t="s">
        <v>36</v>
      </c>
      <c r="D825" s="2">
        <v>0.85</v>
      </c>
      <c r="E825" s="2">
        <v>14.78</v>
      </c>
      <c r="F825" s="2">
        <v>15.63</v>
      </c>
    </row>
    <row r="826" spans="1:8">
      <c r="A826" s="10">
        <v>1703330</v>
      </c>
      <c r="B826" s="1" t="s">
        <v>746</v>
      </c>
      <c r="C826" s="3" t="s">
        <v>36</v>
      </c>
      <c r="D826" s="2">
        <v>1.1100000000000001</v>
      </c>
      <c r="E826" s="2">
        <v>14.78</v>
      </c>
      <c r="F826" s="2">
        <v>15.89</v>
      </c>
    </row>
    <row r="827" spans="1:8">
      <c r="A827" s="10">
        <v>1704020</v>
      </c>
      <c r="B827" s="1" t="s">
        <v>747</v>
      </c>
      <c r="C827" s="3" t="s">
        <v>20</v>
      </c>
      <c r="D827" s="2">
        <v>2.95</v>
      </c>
      <c r="E827" s="2">
        <v>8.9600000000000009</v>
      </c>
      <c r="F827" s="2">
        <v>11.91</v>
      </c>
      <c r="G827" s="15"/>
      <c r="H827" s="15"/>
    </row>
    <row r="828" spans="1:8">
      <c r="A828" s="10">
        <v>1704040</v>
      </c>
      <c r="B828" s="1" t="s">
        <v>748</v>
      </c>
      <c r="C828" s="3" t="s">
        <v>20</v>
      </c>
      <c r="D828" s="2">
        <v>4.13</v>
      </c>
      <c r="E828" s="2">
        <v>8.9600000000000009</v>
      </c>
      <c r="F828" s="2">
        <v>13.09</v>
      </c>
    </row>
    <row r="829" spans="1:8">
      <c r="A829" s="10">
        <v>1705020</v>
      </c>
      <c r="B829" s="1" t="s">
        <v>749</v>
      </c>
      <c r="C829" s="3" t="s">
        <v>109</v>
      </c>
      <c r="D829" s="2">
        <v>245.92</v>
      </c>
      <c r="E829" s="2">
        <v>269.06</v>
      </c>
      <c r="F829" s="2">
        <v>514.98</v>
      </c>
    </row>
    <row r="830" spans="1:8">
      <c r="A830" s="10">
        <v>1705070</v>
      </c>
      <c r="B830" s="1" t="s">
        <v>750</v>
      </c>
      <c r="C830" s="3" t="s">
        <v>109</v>
      </c>
      <c r="D830" s="2">
        <v>296.81</v>
      </c>
      <c r="E830" s="2">
        <v>269.06</v>
      </c>
      <c r="F830" s="2">
        <v>565.87</v>
      </c>
    </row>
    <row r="831" spans="1:8">
      <c r="A831" s="10">
        <v>1705080</v>
      </c>
      <c r="B831" s="1" t="s">
        <v>751</v>
      </c>
      <c r="C831" s="3" t="s">
        <v>20</v>
      </c>
      <c r="D831" s="2">
        <v>17.989999999999998</v>
      </c>
      <c r="E831" s="2">
        <v>22.75</v>
      </c>
      <c r="F831" s="2">
        <v>40.74</v>
      </c>
    </row>
    <row r="832" spans="1:8">
      <c r="A832" s="10">
        <v>1705100</v>
      </c>
      <c r="B832" s="1" t="s">
        <v>752</v>
      </c>
      <c r="C832" s="3" t="s">
        <v>109</v>
      </c>
      <c r="D832" s="2">
        <v>321.70999999999998</v>
      </c>
      <c r="E832" s="2">
        <v>269.06</v>
      </c>
      <c r="F832" s="2">
        <v>590.77</v>
      </c>
    </row>
    <row r="833" spans="1:8">
      <c r="A833" s="10">
        <v>1705320</v>
      </c>
      <c r="B833" s="1" t="s">
        <v>753</v>
      </c>
      <c r="C833" s="3" t="s">
        <v>36</v>
      </c>
      <c r="D833" s="2">
        <v>13.01</v>
      </c>
      <c r="E833" s="2">
        <v>31.28</v>
      </c>
      <c r="F833" s="2">
        <v>44.29</v>
      </c>
    </row>
    <row r="834" spans="1:8">
      <c r="A834" s="10">
        <v>1705420</v>
      </c>
      <c r="B834" s="1" t="s">
        <v>754</v>
      </c>
      <c r="C834" s="3" t="s">
        <v>36</v>
      </c>
      <c r="D834" s="2">
        <v>6.7</v>
      </c>
      <c r="E834" s="2">
        <v>42.01</v>
      </c>
      <c r="F834" s="2">
        <v>48.71</v>
      </c>
      <c r="G834" s="15"/>
      <c r="H834" s="15"/>
    </row>
    <row r="835" spans="1:8">
      <c r="A835" s="10">
        <v>1710020</v>
      </c>
      <c r="B835" s="1" t="s">
        <v>755</v>
      </c>
      <c r="C835" s="3" t="s">
        <v>20</v>
      </c>
      <c r="D835" s="2">
        <v>56.49</v>
      </c>
      <c r="E835" s="2">
        <v>5.08</v>
      </c>
      <c r="F835" s="2">
        <v>61.57</v>
      </c>
    </row>
    <row r="836" spans="1:8">
      <c r="A836" s="10">
        <v>1710100</v>
      </c>
      <c r="B836" s="1" t="s">
        <v>756</v>
      </c>
      <c r="C836" s="3" t="s">
        <v>36</v>
      </c>
      <c r="D836" s="2">
        <v>32.67</v>
      </c>
      <c r="E836" s="2">
        <v>1.26</v>
      </c>
      <c r="F836" s="2">
        <v>33.93</v>
      </c>
    </row>
    <row r="837" spans="1:8">
      <c r="A837" s="10">
        <v>1710120</v>
      </c>
      <c r="B837" s="1" t="s">
        <v>757</v>
      </c>
      <c r="C837" s="3" t="s">
        <v>36</v>
      </c>
      <c r="D837" s="2">
        <v>49.19</v>
      </c>
      <c r="E837" s="2">
        <v>1.52</v>
      </c>
      <c r="F837" s="2">
        <v>50.71</v>
      </c>
    </row>
    <row r="838" spans="1:8">
      <c r="A838" s="10">
        <v>1710200</v>
      </c>
      <c r="B838" s="1" t="s">
        <v>758</v>
      </c>
      <c r="C838" s="3" t="s">
        <v>36</v>
      </c>
      <c r="D838" s="2">
        <v>25.9</v>
      </c>
      <c r="E838" s="2">
        <v>2.54</v>
      </c>
      <c r="F838" s="2">
        <v>28.44</v>
      </c>
    </row>
    <row r="839" spans="1:8">
      <c r="A839" s="10">
        <v>1710410</v>
      </c>
      <c r="B839" s="1" t="s">
        <v>759</v>
      </c>
      <c r="C839" s="3" t="s">
        <v>36</v>
      </c>
      <c r="D839" s="2">
        <v>67.06</v>
      </c>
      <c r="E839" s="2">
        <v>0.3</v>
      </c>
      <c r="F839" s="2">
        <v>67.36</v>
      </c>
    </row>
    <row r="840" spans="1:8">
      <c r="A840" s="10">
        <v>1710420</v>
      </c>
      <c r="B840" s="1" t="s">
        <v>760</v>
      </c>
      <c r="C840" s="3" t="s">
        <v>36</v>
      </c>
      <c r="D840" s="2">
        <v>68.61</v>
      </c>
      <c r="E840" s="2">
        <v>0.91</v>
      </c>
      <c r="F840" s="2">
        <v>69.52</v>
      </c>
    </row>
    <row r="841" spans="1:8">
      <c r="A841" s="10">
        <v>1710430</v>
      </c>
      <c r="B841" s="1" t="s">
        <v>761</v>
      </c>
      <c r="C841" s="3" t="s">
        <v>20</v>
      </c>
      <c r="D841" s="2">
        <v>140.33000000000001</v>
      </c>
      <c r="E841" s="2">
        <v>3.05</v>
      </c>
      <c r="F841" s="2">
        <v>143.38</v>
      </c>
    </row>
    <row r="842" spans="1:8">
      <c r="A842" s="10">
        <v>1712020</v>
      </c>
      <c r="B842" s="1" t="s">
        <v>762</v>
      </c>
      <c r="C842" s="3" t="s">
        <v>20</v>
      </c>
      <c r="D842" s="2">
        <v>50.11</v>
      </c>
      <c r="E842" s="2">
        <v>5.08</v>
      </c>
      <c r="F842" s="2">
        <v>55.19</v>
      </c>
    </row>
    <row r="843" spans="1:8">
      <c r="A843" s="10">
        <v>1712060</v>
      </c>
      <c r="B843" s="1" t="s">
        <v>763</v>
      </c>
      <c r="C843" s="3" t="s">
        <v>20</v>
      </c>
      <c r="D843" s="2">
        <v>51.55</v>
      </c>
      <c r="E843" s="2">
        <v>5.08</v>
      </c>
      <c r="F843" s="2">
        <v>56.63</v>
      </c>
      <c r="G843" s="15"/>
      <c r="H843" s="15"/>
    </row>
    <row r="844" spans="1:8">
      <c r="A844" s="10">
        <v>1712100</v>
      </c>
      <c r="B844" s="1" t="s">
        <v>764</v>
      </c>
      <c r="C844" s="3" t="s">
        <v>36</v>
      </c>
      <c r="D844" s="2">
        <v>25.12</v>
      </c>
      <c r="E844" s="2">
        <v>1.26</v>
      </c>
      <c r="F844" s="2">
        <v>26.38</v>
      </c>
    </row>
    <row r="845" spans="1:8">
      <c r="A845" s="10">
        <v>1712120</v>
      </c>
      <c r="B845" s="1" t="s">
        <v>765</v>
      </c>
      <c r="C845" s="3" t="s">
        <v>36</v>
      </c>
      <c r="D845" s="2">
        <v>48.13</v>
      </c>
      <c r="E845" s="2">
        <v>1.52</v>
      </c>
      <c r="F845" s="2">
        <v>49.65</v>
      </c>
    </row>
    <row r="846" spans="1:8">
      <c r="A846" s="10">
        <v>1712140</v>
      </c>
      <c r="B846" s="1" t="s">
        <v>766</v>
      </c>
      <c r="C846" s="3" t="s">
        <v>36</v>
      </c>
      <c r="D846" s="2">
        <v>53</v>
      </c>
      <c r="E846" s="2">
        <v>1.52</v>
      </c>
      <c r="F846" s="2">
        <v>54.52</v>
      </c>
    </row>
    <row r="847" spans="1:8">
      <c r="A847" s="10">
        <v>1712240</v>
      </c>
      <c r="B847" s="1" t="s">
        <v>767</v>
      </c>
      <c r="C847" s="3" t="s">
        <v>36</v>
      </c>
      <c r="D847" s="2">
        <v>24.4</v>
      </c>
      <c r="E847" s="2">
        <v>2.54</v>
      </c>
      <c r="F847" s="2">
        <v>26.94</v>
      </c>
    </row>
    <row r="848" spans="1:8">
      <c r="A848" s="10">
        <v>1720020</v>
      </c>
      <c r="B848" s="1" t="s">
        <v>768</v>
      </c>
      <c r="C848" s="3" t="s">
        <v>20</v>
      </c>
      <c r="D848" s="2">
        <v>39.479999999999997</v>
      </c>
      <c r="E848" s="2">
        <v>35.54</v>
      </c>
      <c r="F848" s="2">
        <v>75.02</v>
      </c>
    </row>
    <row r="849" spans="1:8">
      <c r="A849" s="10">
        <v>1720040</v>
      </c>
      <c r="B849" s="1" t="s">
        <v>769</v>
      </c>
      <c r="C849" s="3" t="s">
        <v>36</v>
      </c>
      <c r="D849" s="2">
        <v>41.72</v>
      </c>
      <c r="E849" s="2">
        <v>12.68</v>
      </c>
      <c r="F849" s="2">
        <v>54.4</v>
      </c>
    </row>
    <row r="850" spans="1:8">
      <c r="A850" s="10">
        <v>1720050</v>
      </c>
      <c r="B850" s="1" t="s">
        <v>770</v>
      </c>
      <c r="C850" s="3" t="s">
        <v>36</v>
      </c>
      <c r="D850" s="2">
        <v>5.4</v>
      </c>
      <c r="E850" s="2">
        <v>0</v>
      </c>
      <c r="F850" s="2">
        <v>5.4</v>
      </c>
    </row>
    <row r="851" spans="1:8">
      <c r="A851" s="10">
        <v>1720060</v>
      </c>
      <c r="B851" s="1" t="s">
        <v>771</v>
      </c>
      <c r="C851" s="3" t="s">
        <v>20</v>
      </c>
      <c r="D851" s="2">
        <v>85.38</v>
      </c>
      <c r="E851" s="2">
        <v>12.68</v>
      </c>
      <c r="F851" s="2">
        <v>98.06</v>
      </c>
    </row>
    <row r="852" spans="1:8">
      <c r="A852" s="10">
        <v>1720140</v>
      </c>
      <c r="B852" s="1" t="s">
        <v>772</v>
      </c>
      <c r="C852" s="3" t="s">
        <v>20</v>
      </c>
      <c r="D852" s="2">
        <v>7.03</v>
      </c>
      <c r="E852" s="2">
        <v>12.31</v>
      </c>
      <c r="F852" s="2">
        <v>19.34</v>
      </c>
    </row>
    <row r="853" spans="1:8">
      <c r="A853" s="10">
        <v>1740010</v>
      </c>
      <c r="B853" s="1" t="s">
        <v>773</v>
      </c>
      <c r="C853" s="3" t="s">
        <v>20</v>
      </c>
      <c r="D853" s="2">
        <v>25.01</v>
      </c>
      <c r="E853" s="2">
        <v>0</v>
      </c>
      <c r="F853" s="2">
        <v>25.01</v>
      </c>
    </row>
    <row r="854" spans="1:8">
      <c r="A854" s="10">
        <v>1740020</v>
      </c>
      <c r="B854" s="1" t="s">
        <v>774</v>
      </c>
      <c r="C854" s="3" t="s">
        <v>20</v>
      </c>
      <c r="D854" s="2">
        <v>23.25</v>
      </c>
      <c r="E854" s="2">
        <v>0</v>
      </c>
      <c r="F854" s="2">
        <v>23.25</v>
      </c>
      <c r="G854" s="15"/>
      <c r="H854" s="15"/>
    </row>
    <row r="855" spans="1:8">
      <c r="A855" s="10">
        <v>1740030</v>
      </c>
      <c r="B855" s="1" t="s">
        <v>775</v>
      </c>
      <c r="C855" s="3" t="s">
        <v>36</v>
      </c>
      <c r="D855" s="2">
        <v>25.41</v>
      </c>
      <c r="E855" s="2">
        <v>0</v>
      </c>
      <c r="F855" s="2">
        <v>25.41</v>
      </c>
      <c r="G855" s="15"/>
      <c r="H855" s="15"/>
    </row>
    <row r="856" spans="1:8">
      <c r="A856" s="10">
        <v>1740050</v>
      </c>
      <c r="B856" s="1" t="s">
        <v>776</v>
      </c>
      <c r="C856" s="3" t="s">
        <v>36</v>
      </c>
      <c r="D856" s="2">
        <v>20.89</v>
      </c>
      <c r="E856" s="2">
        <v>0</v>
      </c>
      <c r="F856" s="2">
        <v>20.89</v>
      </c>
    </row>
    <row r="857" spans="1:8">
      <c r="A857" s="10">
        <v>1740070</v>
      </c>
      <c r="B857" s="1" t="s">
        <v>777</v>
      </c>
      <c r="C857" s="3" t="s">
        <v>36</v>
      </c>
      <c r="D857" s="2">
        <v>16.190000000000001</v>
      </c>
      <c r="E857" s="2">
        <v>0</v>
      </c>
      <c r="F857" s="2">
        <v>16.190000000000001</v>
      </c>
    </row>
    <row r="858" spans="1:8">
      <c r="A858" s="10">
        <v>1740110</v>
      </c>
      <c r="B858" s="1" t="s">
        <v>778</v>
      </c>
      <c r="C858" s="3" t="s">
        <v>36</v>
      </c>
      <c r="D858" s="2">
        <v>0</v>
      </c>
      <c r="E858" s="2">
        <v>28.04</v>
      </c>
      <c r="F858" s="2">
        <v>28.04</v>
      </c>
    </row>
    <row r="859" spans="1:8">
      <c r="A859" s="10">
        <v>1740150</v>
      </c>
      <c r="B859" s="1" t="s">
        <v>2012</v>
      </c>
      <c r="C859" s="3" t="s">
        <v>20</v>
      </c>
      <c r="D859" s="2">
        <v>5.21</v>
      </c>
      <c r="E859" s="2">
        <v>12.87</v>
      </c>
      <c r="F859" s="2">
        <v>18.079999999999998</v>
      </c>
    </row>
    <row r="860" spans="1:8">
      <c r="A860" s="10">
        <v>1740160</v>
      </c>
      <c r="B860" s="1" t="s">
        <v>2013</v>
      </c>
      <c r="C860" s="3" t="s">
        <v>20</v>
      </c>
      <c r="D860" s="2">
        <v>10.59</v>
      </c>
      <c r="E860" s="2">
        <v>12.87</v>
      </c>
      <c r="F860" s="2">
        <v>23.46</v>
      </c>
    </row>
    <row r="861" spans="1:8">
      <c r="A861" s="10">
        <v>1740170</v>
      </c>
      <c r="B861" s="1" t="s">
        <v>2014</v>
      </c>
      <c r="C861" s="3" t="s">
        <v>20</v>
      </c>
      <c r="D861" s="2">
        <v>16.16</v>
      </c>
      <c r="E861" s="2">
        <v>12.87</v>
      </c>
      <c r="F861" s="2">
        <v>29.03</v>
      </c>
      <c r="G861" s="15"/>
      <c r="H861" s="15"/>
    </row>
    <row r="862" spans="1:8">
      <c r="A862" s="10">
        <v>1740180</v>
      </c>
      <c r="B862" s="1" t="s">
        <v>779</v>
      </c>
      <c r="C862" s="3" t="s">
        <v>36</v>
      </c>
      <c r="D862" s="2">
        <v>2.78</v>
      </c>
      <c r="E862" s="2">
        <v>6.71</v>
      </c>
      <c r="F862" s="2">
        <v>9.49</v>
      </c>
    </row>
    <row r="863" spans="1:8">
      <c r="A863" s="10">
        <v>1740190</v>
      </c>
      <c r="B863" s="1" t="s">
        <v>780</v>
      </c>
      <c r="C863" s="3" t="s">
        <v>36</v>
      </c>
      <c r="D863" s="2">
        <v>5.65</v>
      </c>
      <c r="E863" s="2">
        <v>6.71</v>
      </c>
      <c r="F863" s="2">
        <v>12.36</v>
      </c>
    </row>
    <row r="864" spans="1:8">
      <c r="A864" s="10">
        <v>1740200</v>
      </c>
      <c r="B864" s="1" t="s">
        <v>781</v>
      </c>
      <c r="C864" s="3" t="s">
        <v>36</v>
      </c>
      <c r="D864" s="2">
        <v>8.6199999999999992</v>
      </c>
      <c r="E864" s="2">
        <v>6.71</v>
      </c>
      <c r="F864" s="2">
        <v>15.33</v>
      </c>
    </row>
    <row r="865" spans="1:8">
      <c r="A865" s="10">
        <v>1805020</v>
      </c>
      <c r="B865" s="1" t="s">
        <v>2015</v>
      </c>
      <c r="C865" s="3" t="s">
        <v>20</v>
      </c>
      <c r="D865" s="2">
        <v>54.33</v>
      </c>
      <c r="E865" s="2">
        <v>8.07</v>
      </c>
      <c r="F865" s="2">
        <v>62.4</v>
      </c>
    </row>
    <row r="866" spans="1:8">
      <c r="A866" s="10">
        <v>1806010</v>
      </c>
      <c r="B866" s="1" t="s">
        <v>782</v>
      </c>
      <c r="C866" s="3" t="s">
        <v>20</v>
      </c>
      <c r="D866" s="2">
        <v>30.06</v>
      </c>
      <c r="E866" s="2">
        <v>40.15</v>
      </c>
      <c r="F866" s="2">
        <v>70.209999999999994</v>
      </c>
    </row>
    <row r="867" spans="1:8">
      <c r="A867" s="10">
        <v>1806020</v>
      </c>
      <c r="B867" s="1" t="s">
        <v>783</v>
      </c>
      <c r="C867" s="3" t="s">
        <v>20</v>
      </c>
      <c r="D867" s="2">
        <v>25.75</v>
      </c>
      <c r="E867" s="2">
        <v>9.5500000000000007</v>
      </c>
      <c r="F867" s="2">
        <v>35.299999999999997</v>
      </c>
    </row>
    <row r="868" spans="1:8">
      <c r="A868" s="10">
        <v>1806030</v>
      </c>
      <c r="B868" s="1" t="s">
        <v>784</v>
      </c>
      <c r="C868" s="3" t="s">
        <v>36</v>
      </c>
      <c r="D868" s="2">
        <v>13.86</v>
      </c>
      <c r="E868" s="2">
        <v>20.03</v>
      </c>
      <c r="F868" s="2">
        <v>33.89</v>
      </c>
    </row>
    <row r="869" spans="1:8">
      <c r="A869" s="10">
        <v>1806040</v>
      </c>
      <c r="B869" s="1" t="s">
        <v>785</v>
      </c>
      <c r="C869" s="3" t="s">
        <v>36</v>
      </c>
      <c r="D869" s="2">
        <v>13.9</v>
      </c>
      <c r="E869" s="2">
        <v>0.76</v>
      </c>
      <c r="F869" s="2">
        <v>14.66</v>
      </c>
      <c r="G869" s="15"/>
      <c r="H869" s="15"/>
    </row>
    <row r="870" spans="1:8">
      <c r="A870" s="10">
        <v>1806050</v>
      </c>
      <c r="B870" s="1" t="s">
        <v>786</v>
      </c>
      <c r="C870" s="3" t="s">
        <v>20</v>
      </c>
      <c r="D870" s="2">
        <v>38.94</v>
      </c>
      <c r="E870" s="2">
        <v>40.15</v>
      </c>
      <c r="F870" s="2">
        <v>79.09</v>
      </c>
    </row>
    <row r="871" spans="1:8">
      <c r="A871" s="10">
        <v>1806060</v>
      </c>
      <c r="B871" s="1" t="s">
        <v>787</v>
      </c>
      <c r="C871" s="3" t="s">
        <v>20</v>
      </c>
      <c r="D871" s="2">
        <v>34.630000000000003</v>
      </c>
      <c r="E871" s="2">
        <v>9.5500000000000007</v>
      </c>
      <c r="F871" s="2">
        <v>44.18</v>
      </c>
    </row>
    <row r="872" spans="1:8">
      <c r="A872" s="10">
        <v>1806070</v>
      </c>
      <c r="B872" s="1" t="s">
        <v>788</v>
      </c>
      <c r="C872" s="3" t="s">
        <v>36</v>
      </c>
      <c r="D872" s="2">
        <v>3.46</v>
      </c>
      <c r="E872" s="2">
        <v>21.52</v>
      </c>
      <c r="F872" s="2">
        <v>24.98</v>
      </c>
    </row>
    <row r="873" spans="1:8">
      <c r="A873" s="10">
        <v>1806080</v>
      </c>
      <c r="B873" s="1" t="s">
        <v>789</v>
      </c>
      <c r="C873" s="3" t="s">
        <v>36</v>
      </c>
      <c r="D873" s="2">
        <v>3.5</v>
      </c>
      <c r="E873" s="2">
        <v>5.0999999999999996</v>
      </c>
      <c r="F873" s="2">
        <v>8.6</v>
      </c>
    </row>
    <row r="874" spans="1:8">
      <c r="A874" s="10">
        <v>1806090</v>
      </c>
      <c r="B874" s="1" t="s">
        <v>790</v>
      </c>
      <c r="C874" s="3" t="s">
        <v>20</v>
      </c>
      <c r="D874" s="2">
        <v>35.76</v>
      </c>
      <c r="E874" s="2">
        <v>40.15</v>
      </c>
      <c r="F874" s="2">
        <v>75.91</v>
      </c>
    </row>
    <row r="875" spans="1:8">
      <c r="A875" s="10">
        <v>1806100</v>
      </c>
      <c r="B875" s="1" t="s">
        <v>791</v>
      </c>
      <c r="C875" s="3" t="s">
        <v>20</v>
      </c>
      <c r="D875" s="2">
        <v>31.45</v>
      </c>
      <c r="E875" s="2">
        <v>9.5500000000000007</v>
      </c>
      <c r="F875" s="2">
        <v>41</v>
      </c>
    </row>
    <row r="876" spans="1:8">
      <c r="A876" s="10">
        <v>1806110</v>
      </c>
      <c r="B876" s="1" t="s">
        <v>792</v>
      </c>
      <c r="C876" s="3" t="s">
        <v>36</v>
      </c>
      <c r="D876" s="2">
        <v>19.850000000000001</v>
      </c>
      <c r="E876" s="2">
        <v>20.03</v>
      </c>
      <c r="F876" s="2">
        <v>39.880000000000003</v>
      </c>
      <c r="G876" s="15"/>
      <c r="H876" s="15"/>
    </row>
    <row r="877" spans="1:8">
      <c r="A877" s="10">
        <v>1806120</v>
      </c>
      <c r="B877" s="1" t="s">
        <v>793</v>
      </c>
      <c r="C877" s="3" t="s">
        <v>36</v>
      </c>
      <c r="D877" s="2">
        <v>19.89</v>
      </c>
      <c r="E877" s="2">
        <v>0.76</v>
      </c>
      <c r="F877" s="2">
        <v>20.65</v>
      </c>
    </row>
    <row r="878" spans="1:8">
      <c r="A878" s="10">
        <v>1806130</v>
      </c>
      <c r="B878" s="1" t="s">
        <v>794</v>
      </c>
      <c r="C878" s="3" t="s">
        <v>20</v>
      </c>
      <c r="D878" s="2">
        <v>54.43</v>
      </c>
      <c r="E878" s="2">
        <v>40.15</v>
      </c>
      <c r="F878" s="2">
        <v>94.58</v>
      </c>
    </row>
    <row r="879" spans="1:8">
      <c r="A879" s="10">
        <v>1806140</v>
      </c>
      <c r="B879" s="1" t="s">
        <v>795</v>
      </c>
      <c r="C879" s="3" t="s">
        <v>20</v>
      </c>
      <c r="D879" s="2">
        <v>52.49</v>
      </c>
      <c r="E879" s="2">
        <v>9.5500000000000007</v>
      </c>
      <c r="F879" s="2">
        <v>62.04</v>
      </c>
    </row>
    <row r="880" spans="1:8">
      <c r="A880" s="10">
        <v>1806150</v>
      </c>
      <c r="B880" s="1" t="s">
        <v>796</v>
      </c>
      <c r="C880" s="3" t="s">
        <v>36</v>
      </c>
      <c r="D880" s="2">
        <v>10.87</v>
      </c>
      <c r="E880" s="2">
        <v>20.03</v>
      </c>
      <c r="F880" s="2">
        <v>30.9</v>
      </c>
    </row>
    <row r="881" spans="1:8">
      <c r="A881" s="10">
        <v>1806160</v>
      </c>
      <c r="B881" s="1" t="s">
        <v>797</v>
      </c>
      <c r="C881" s="3" t="s">
        <v>36</v>
      </c>
      <c r="D881" s="2">
        <v>11.18</v>
      </c>
      <c r="E881" s="2">
        <v>0.76</v>
      </c>
      <c r="F881" s="2">
        <v>11.94</v>
      </c>
    </row>
    <row r="882" spans="1:8">
      <c r="A882" s="10">
        <v>1806170</v>
      </c>
      <c r="B882" s="1" t="s">
        <v>798</v>
      </c>
      <c r="C882" s="3" t="s">
        <v>20</v>
      </c>
      <c r="D882" s="2">
        <v>39.04</v>
      </c>
      <c r="E882" s="2">
        <v>40.15</v>
      </c>
      <c r="F882" s="2">
        <v>79.19</v>
      </c>
      <c r="G882" s="15"/>
      <c r="H882" s="15"/>
    </row>
    <row r="883" spans="1:8">
      <c r="A883" s="10">
        <v>1806180</v>
      </c>
      <c r="B883" s="1" t="s">
        <v>799</v>
      </c>
      <c r="C883" s="3" t="s">
        <v>20</v>
      </c>
      <c r="D883" s="2">
        <v>37.1</v>
      </c>
      <c r="E883" s="2">
        <v>9.5500000000000007</v>
      </c>
      <c r="F883" s="2">
        <v>46.65</v>
      </c>
    </row>
    <row r="884" spans="1:8">
      <c r="A884" s="10">
        <v>1806190</v>
      </c>
      <c r="B884" s="1" t="s">
        <v>800</v>
      </c>
      <c r="C884" s="3" t="s">
        <v>36</v>
      </c>
      <c r="D884" s="2">
        <v>3.47</v>
      </c>
      <c r="E884" s="2">
        <v>24.37</v>
      </c>
      <c r="F884" s="2">
        <v>27.84</v>
      </c>
    </row>
    <row r="885" spans="1:8">
      <c r="A885" s="10">
        <v>1806200</v>
      </c>
      <c r="B885" s="1" t="s">
        <v>801</v>
      </c>
      <c r="C885" s="3" t="s">
        <v>36</v>
      </c>
      <c r="D885" s="2">
        <v>3.78</v>
      </c>
      <c r="E885" s="2">
        <v>5.0999999999999996</v>
      </c>
      <c r="F885" s="2">
        <v>8.8800000000000008</v>
      </c>
    </row>
    <row r="886" spans="1:8">
      <c r="A886" s="10">
        <v>1806210</v>
      </c>
      <c r="B886" s="1" t="s">
        <v>802</v>
      </c>
      <c r="C886" s="3" t="s">
        <v>20</v>
      </c>
      <c r="D886" s="2">
        <v>32.04</v>
      </c>
      <c r="E886" s="2">
        <v>40.15</v>
      </c>
      <c r="F886" s="2">
        <v>72.19</v>
      </c>
    </row>
    <row r="887" spans="1:8">
      <c r="A887" s="10">
        <v>1806220</v>
      </c>
      <c r="B887" s="1" t="s">
        <v>803</v>
      </c>
      <c r="C887" s="3" t="s">
        <v>20</v>
      </c>
      <c r="D887" s="2">
        <v>30.1</v>
      </c>
      <c r="E887" s="2">
        <v>9.5500000000000007</v>
      </c>
      <c r="F887" s="2">
        <v>39.65</v>
      </c>
    </row>
    <row r="888" spans="1:8">
      <c r="A888" s="10">
        <v>1806230</v>
      </c>
      <c r="B888" s="1" t="s">
        <v>804</v>
      </c>
      <c r="C888" s="3" t="s">
        <v>36</v>
      </c>
      <c r="D888" s="2">
        <v>2.77</v>
      </c>
      <c r="E888" s="2">
        <v>24.37</v>
      </c>
      <c r="F888" s="2">
        <v>27.14</v>
      </c>
    </row>
    <row r="889" spans="1:8">
      <c r="A889" s="10">
        <v>1806240</v>
      </c>
      <c r="B889" s="1" t="s">
        <v>805</v>
      </c>
      <c r="C889" s="3" t="s">
        <v>36</v>
      </c>
      <c r="D889" s="2">
        <v>3.08</v>
      </c>
      <c r="E889" s="2">
        <v>5.0999999999999996</v>
      </c>
      <c r="F889" s="2">
        <v>8.18</v>
      </c>
    </row>
    <row r="890" spans="1:8">
      <c r="A890" s="10">
        <v>1806270</v>
      </c>
      <c r="B890" s="1" t="s">
        <v>806</v>
      </c>
      <c r="C890" s="3" t="s">
        <v>20</v>
      </c>
      <c r="D890" s="2">
        <v>33.450000000000003</v>
      </c>
      <c r="E890" s="2">
        <v>9.5500000000000007</v>
      </c>
      <c r="F890" s="2">
        <v>43</v>
      </c>
    </row>
    <row r="891" spans="1:8">
      <c r="A891" s="10">
        <v>1806280</v>
      </c>
      <c r="B891" s="1" t="s">
        <v>807</v>
      </c>
      <c r="C891" s="3" t="s">
        <v>36</v>
      </c>
      <c r="D891" s="2">
        <v>3.31</v>
      </c>
      <c r="E891" s="2">
        <v>5.0999999999999996</v>
      </c>
      <c r="F891" s="2">
        <v>8.41</v>
      </c>
    </row>
    <row r="892" spans="1:8">
      <c r="A892" s="10">
        <v>1806400</v>
      </c>
      <c r="B892" s="1" t="s">
        <v>3848</v>
      </c>
      <c r="C892" s="3" t="s">
        <v>20</v>
      </c>
      <c r="D892" s="2">
        <v>0.65</v>
      </c>
      <c r="E892" s="2">
        <v>6.38</v>
      </c>
      <c r="F892" s="2">
        <v>7.03</v>
      </c>
    </row>
    <row r="893" spans="1:8">
      <c r="A893" s="10">
        <v>1806410</v>
      </c>
      <c r="B893" s="1" t="s">
        <v>3849</v>
      </c>
      <c r="C893" s="3" t="s">
        <v>20</v>
      </c>
      <c r="D893" s="2">
        <v>1.1599999999999999</v>
      </c>
      <c r="E893" s="2">
        <v>6.38</v>
      </c>
      <c r="F893" s="2">
        <v>7.54</v>
      </c>
    </row>
    <row r="894" spans="1:8">
      <c r="A894" s="10">
        <v>1806420</v>
      </c>
      <c r="B894" s="1" t="s">
        <v>3850</v>
      </c>
      <c r="C894" s="3" t="s">
        <v>20</v>
      </c>
      <c r="D894" s="2">
        <v>1.3</v>
      </c>
      <c r="E894" s="2">
        <v>6.38</v>
      </c>
      <c r="F894" s="2">
        <v>7.68</v>
      </c>
      <c r="G894" s="15"/>
      <c r="H894" s="15"/>
    </row>
    <row r="895" spans="1:8">
      <c r="A895" s="10">
        <v>1806430</v>
      </c>
      <c r="B895" s="1" t="s">
        <v>3851</v>
      </c>
      <c r="C895" s="3" t="s">
        <v>20</v>
      </c>
      <c r="D895" s="2">
        <v>2.9</v>
      </c>
      <c r="E895" s="2">
        <v>6.38</v>
      </c>
      <c r="F895" s="2">
        <v>9.2799999999999994</v>
      </c>
    </row>
    <row r="896" spans="1:8">
      <c r="A896" s="10">
        <v>1806500</v>
      </c>
      <c r="B896" s="1" t="s">
        <v>2016</v>
      </c>
      <c r="C896" s="3" t="s">
        <v>36</v>
      </c>
      <c r="D896" s="2">
        <v>7.0000000000000007E-2</v>
      </c>
      <c r="E896" s="2">
        <v>0.71</v>
      </c>
      <c r="F896" s="2">
        <v>0.78</v>
      </c>
      <c r="G896" s="15"/>
      <c r="H896" s="15"/>
    </row>
    <row r="897" spans="1:6">
      <c r="A897" s="10">
        <v>1806510</v>
      </c>
      <c r="B897" s="1" t="s">
        <v>2017</v>
      </c>
      <c r="C897" s="3" t="s">
        <v>36</v>
      </c>
      <c r="D897" s="2">
        <v>0.12</v>
      </c>
      <c r="E897" s="2">
        <v>0.71</v>
      </c>
      <c r="F897" s="2">
        <v>0.83</v>
      </c>
    </row>
    <row r="898" spans="1:6">
      <c r="A898" s="10">
        <v>1806520</v>
      </c>
      <c r="B898" s="1" t="s">
        <v>2018</v>
      </c>
      <c r="C898" s="3" t="s">
        <v>36</v>
      </c>
      <c r="D898" s="2">
        <v>0.13</v>
      </c>
      <c r="E898" s="2">
        <v>0.71</v>
      </c>
      <c r="F898" s="2">
        <v>0.84</v>
      </c>
    </row>
    <row r="899" spans="1:6">
      <c r="A899" s="10">
        <v>1806530</v>
      </c>
      <c r="B899" s="1" t="s">
        <v>2019</v>
      </c>
      <c r="C899" s="3" t="s">
        <v>36</v>
      </c>
      <c r="D899" s="2">
        <v>0.28999999999999998</v>
      </c>
      <c r="E899" s="2">
        <v>0.71</v>
      </c>
      <c r="F899" s="2">
        <v>1</v>
      </c>
    </row>
    <row r="900" spans="1:6">
      <c r="A900" s="10">
        <v>1807010</v>
      </c>
      <c r="B900" s="1" t="s">
        <v>808</v>
      </c>
      <c r="C900" s="3" t="s">
        <v>20</v>
      </c>
      <c r="D900" s="2">
        <v>64.08</v>
      </c>
      <c r="E900" s="2">
        <v>29.46</v>
      </c>
      <c r="F900" s="2">
        <v>93.54</v>
      </c>
    </row>
    <row r="901" spans="1:6">
      <c r="A901" s="10">
        <v>1807020</v>
      </c>
      <c r="B901" s="1" t="s">
        <v>3852</v>
      </c>
      <c r="C901" s="3" t="s">
        <v>20</v>
      </c>
      <c r="D901" s="2">
        <v>78.11</v>
      </c>
      <c r="E901" s="2">
        <v>9.5500000000000007</v>
      </c>
      <c r="F901" s="2">
        <v>87.66</v>
      </c>
    </row>
    <row r="902" spans="1:6">
      <c r="A902" s="10">
        <v>1807030</v>
      </c>
      <c r="B902" s="1" t="s">
        <v>809</v>
      </c>
      <c r="C902" s="3" t="s">
        <v>20</v>
      </c>
      <c r="D902" s="2">
        <v>80.66</v>
      </c>
      <c r="E902" s="2">
        <v>29.46</v>
      </c>
      <c r="F902" s="2">
        <v>110.12</v>
      </c>
    </row>
    <row r="903" spans="1:6">
      <c r="A903" s="10">
        <v>1807040</v>
      </c>
      <c r="B903" s="1" t="s">
        <v>3853</v>
      </c>
      <c r="C903" s="3" t="s">
        <v>20</v>
      </c>
      <c r="D903" s="2">
        <v>94.69</v>
      </c>
      <c r="E903" s="2">
        <v>9.5500000000000007</v>
      </c>
      <c r="F903" s="2">
        <v>104.24</v>
      </c>
    </row>
    <row r="904" spans="1:6">
      <c r="A904" s="10">
        <v>1807070</v>
      </c>
      <c r="B904" s="1" t="s">
        <v>810</v>
      </c>
      <c r="C904" s="3" t="s">
        <v>36</v>
      </c>
      <c r="D904" s="2">
        <v>25.16</v>
      </c>
      <c r="E904" s="2">
        <v>2.95</v>
      </c>
      <c r="F904" s="2">
        <v>28.11</v>
      </c>
    </row>
    <row r="905" spans="1:6">
      <c r="A905" s="10">
        <v>1807080</v>
      </c>
      <c r="B905" s="1" t="s">
        <v>3854</v>
      </c>
      <c r="C905" s="3" t="s">
        <v>36</v>
      </c>
      <c r="D905" s="2">
        <v>26.56</v>
      </c>
      <c r="E905" s="2">
        <v>0.95</v>
      </c>
      <c r="F905" s="2">
        <v>27.51</v>
      </c>
    </row>
    <row r="906" spans="1:6">
      <c r="A906" s="10">
        <v>1807090</v>
      </c>
      <c r="B906" s="1" t="s">
        <v>811</v>
      </c>
      <c r="C906" s="3" t="s">
        <v>5</v>
      </c>
      <c r="D906" s="2">
        <v>10.58</v>
      </c>
      <c r="E906" s="2">
        <v>0.28999999999999998</v>
      </c>
      <c r="F906" s="2">
        <v>10.87</v>
      </c>
    </row>
    <row r="907" spans="1:6">
      <c r="A907" s="10">
        <v>1807100</v>
      </c>
      <c r="B907" s="1" t="s">
        <v>812</v>
      </c>
      <c r="C907" s="3" t="s">
        <v>5</v>
      </c>
      <c r="D907" s="2">
        <v>10.55</v>
      </c>
      <c r="E907" s="2">
        <v>0.08</v>
      </c>
      <c r="F907" s="2">
        <v>10.63</v>
      </c>
    </row>
    <row r="908" spans="1:6">
      <c r="A908" s="10">
        <v>1807160</v>
      </c>
      <c r="B908" s="1" t="s">
        <v>3855</v>
      </c>
      <c r="C908" s="3" t="s">
        <v>20</v>
      </c>
      <c r="D908" s="2">
        <v>132.26</v>
      </c>
      <c r="E908" s="2">
        <v>9.5500000000000007</v>
      </c>
      <c r="F908" s="2">
        <v>141.81</v>
      </c>
    </row>
    <row r="909" spans="1:6">
      <c r="A909" s="10">
        <v>1807170</v>
      </c>
      <c r="B909" s="1" t="s">
        <v>2020</v>
      </c>
      <c r="C909" s="3" t="s">
        <v>36</v>
      </c>
      <c r="D909" s="2">
        <v>14.65</v>
      </c>
      <c r="E909" s="2">
        <v>0.95</v>
      </c>
      <c r="F909" s="2">
        <v>15.6</v>
      </c>
    </row>
    <row r="910" spans="1:6">
      <c r="A910" s="10">
        <v>1807202</v>
      </c>
      <c r="B910" s="1" t="s">
        <v>3856</v>
      </c>
      <c r="C910" s="3" t="s">
        <v>20</v>
      </c>
      <c r="D910" s="2">
        <v>13.32</v>
      </c>
      <c r="E910" s="2">
        <v>6.38</v>
      </c>
      <c r="F910" s="2">
        <v>19.7</v>
      </c>
    </row>
    <row r="911" spans="1:6">
      <c r="A911" s="10">
        <v>1807210</v>
      </c>
      <c r="B911" s="1" t="s">
        <v>813</v>
      </c>
      <c r="C911" s="3" t="s">
        <v>20</v>
      </c>
      <c r="D911" s="2">
        <v>25.45</v>
      </c>
      <c r="E911" s="2">
        <v>6.38</v>
      </c>
      <c r="F911" s="2">
        <v>31.83</v>
      </c>
    </row>
    <row r="912" spans="1:6">
      <c r="A912" s="10">
        <v>1807222</v>
      </c>
      <c r="B912" s="1" t="s">
        <v>3857</v>
      </c>
      <c r="C912" s="3" t="s">
        <v>20</v>
      </c>
      <c r="D912" s="2">
        <v>22.21</v>
      </c>
      <c r="E912" s="2">
        <v>6.38</v>
      </c>
      <c r="F912" s="2">
        <v>28.59</v>
      </c>
    </row>
    <row r="913" spans="1:6">
      <c r="A913" s="10">
        <v>1807230</v>
      </c>
      <c r="B913" s="1" t="s">
        <v>814</v>
      </c>
      <c r="C913" s="3" t="s">
        <v>20</v>
      </c>
      <c r="D913" s="2">
        <v>42.42</v>
      </c>
      <c r="E913" s="2">
        <v>6.38</v>
      </c>
      <c r="F913" s="2">
        <v>48.8</v>
      </c>
    </row>
    <row r="914" spans="1:6">
      <c r="A914" s="10">
        <v>1807240</v>
      </c>
      <c r="B914" s="1" t="s">
        <v>815</v>
      </c>
      <c r="C914" s="3" t="s">
        <v>20</v>
      </c>
      <c r="D914" s="2">
        <v>25.45</v>
      </c>
      <c r="E914" s="2">
        <v>6.38</v>
      </c>
      <c r="F914" s="2">
        <v>31.83</v>
      </c>
    </row>
    <row r="915" spans="1:6">
      <c r="A915" s="10">
        <v>1807250</v>
      </c>
      <c r="B915" s="1" t="s">
        <v>2021</v>
      </c>
      <c r="C915" s="3" t="s">
        <v>20</v>
      </c>
      <c r="D915" s="2">
        <v>39.32</v>
      </c>
      <c r="E915" s="2">
        <v>6.38</v>
      </c>
      <c r="F915" s="2">
        <v>45.7</v>
      </c>
    </row>
    <row r="916" spans="1:6">
      <c r="A916" s="10">
        <v>1807302</v>
      </c>
      <c r="B916" s="1" t="s">
        <v>3858</v>
      </c>
      <c r="C916" s="3" t="s">
        <v>36</v>
      </c>
      <c r="D916" s="2">
        <v>1.33</v>
      </c>
      <c r="E916" s="2">
        <v>0.64</v>
      </c>
      <c r="F916" s="2">
        <v>1.97</v>
      </c>
    </row>
    <row r="917" spans="1:6">
      <c r="A917" s="10">
        <v>1807310</v>
      </c>
      <c r="B917" s="1" t="s">
        <v>816</v>
      </c>
      <c r="C917" s="3" t="s">
        <v>36</v>
      </c>
      <c r="D917" s="2">
        <v>2.5499999999999998</v>
      </c>
      <c r="E917" s="2">
        <v>0.64</v>
      </c>
      <c r="F917" s="2">
        <v>3.19</v>
      </c>
    </row>
    <row r="918" spans="1:6">
      <c r="A918" s="10">
        <v>1808010</v>
      </c>
      <c r="B918" s="1" t="s">
        <v>817</v>
      </c>
      <c r="C918" s="3" t="s">
        <v>20</v>
      </c>
      <c r="D918" s="2">
        <v>56.32</v>
      </c>
      <c r="E918" s="2">
        <v>25.24</v>
      </c>
      <c r="F918" s="2">
        <v>81.56</v>
      </c>
    </row>
    <row r="919" spans="1:6">
      <c r="A919" s="10">
        <v>1808020</v>
      </c>
      <c r="B919" s="1" t="s">
        <v>818</v>
      </c>
      <c r="C919" s="3" t="s">
        <v>36</v>
      </c>
      <c r="D919" s="2">
        <v>5.37</v>
      </c>
      <c r="E919" s="2">
        <v>7.01</v>
      </c>
      <c r="F919" s="2">
        <v>12.38</v>
      </c>
    </row>
    <row r="920" spans="1:6">
      <c r="A920" s="10">
        <v>1808090</v>
      </c>
      <c r="B920" s="1" t="s">
        <v>3859</v>
      </c>
      <c r="C920" s="3" t="s">
        <v>20</v>
      </c>
      <c r="D920" s="2">
        <v>75.41</v>
      </c>
      <c r="E920" s="2">
        <v>25.24</v>
      </c>
      <c r="F920" s="2">
        <v>100.65</v>
      </c>
    </row>
    <row r="921" spans="1:6">
      <c r="A921" s="10">
        <v>1808100</v>
      </c>
      <c r="B921" s="1" t="s">
        <v>3860</v>
      </c>
      <c r="C921" s="3" t="s">
        <v>36</v>
      </c>
      <c r="D921" s="2">
        <v>24.03</v>
      </c>
      <c r="E921" s="2">
        <v>7.01</v>
      </c>
      <c r="F921" s="2">
        <v>31.04</v>
      </c>
    </row>
    <row r="922" spans="1:6">
      <c r="A922" s="10">
        <v>1808110</v>
      </c>
      <c r="B922" s="1" t="s">
        <v>3861</v>
      </c>
      <c r="C922" s="3" t="s">
        <v>20</v>
      </c>
      <c r="D922" s="2">
        <v>83.3</v>
      </c>
      <c r="E922" s="2">
        <v>25.24</v>
      </c>
      <c r="F922" s="2">
        <v>108.54</v>
      </c>
    </row>
    <row r="923" spans="1:6">
      <c r="A923" s="10">
        <v>1808120</v>
      </c>
      <c r="B923" s="1" t="s">
        <v>3862</v>
      </c>
      <c r="C923" s="3" t="s">
        <v>36</v>
      </c>
      <c r="D923" s="2">
        <v>20.64</v>
      </c>
      <c r="E923" s="2">
        <v>7.01</v>
      </c>
      <c r="F923" s="2">
        <v>27.65</v>
      </c>
    </row>
    <row r="924" spans="1:6">
      <c r="A924" s="10">
        <v>1808130</v>
      </c>
      <c r="B924" s="1" t="s">
        <v>3863</v>
      </c>
      <c r="C924" s="3" t="s">
        <v>20</v>
      </c>
      <c r="D924" s="2">
        <v>79.849999999999994</v>
      </c>
      <c r="E924" s="2">
        <v>25.24</v>
      </c>
      <c r="F924" s="2">
        <v>105.09</v>
      </c>
    </row>
    <row r="925" spans="1:6">
      <c r="A925" s="10">
        <v>1808140</v>
      </c>
      <c r="B925" s="1" t="s">
        <v>3864</v>
      </c>
      <c r="C925" s="3" t="s">
        <v>36</v>
      </c>
      <c r="D925" s="2">
        <v>14.21</v>
      </c>
      <c r="E925" s="2">
        <v>7.01</v>
      </c>
      <c r="F925" s="2">
        <v>21.22</v>
      </c>
    </row>
    <row r="926" spans="1:6">
      <c r="A926" s="10">
        <v>1808150</v>
      </c>
      <c r="B926" s="1" t="s">
        <v>819</v>
      </c>
      <c r="C926" s="3" t="s">
        <v>20</v>
      </c>
      <c r="D926" s="2">
        <v>53.67</v>
      </c>
      <c r="E926" s="2">
        <v>25.24</v>
      </c>
      <c r="F926" s="2">
        <v>78.91</v>
      </c>
    </row>
    <row r="927" spans="1:6">
      <c r="A927" s="10">
        <v>1808160</v>
      </c>
      <c r="B927" s="1" t="s">
        <v>820</v>
      </c>
      <c r="C927" s="3" t="s">
        <v>36</v>
      </c>
      <c r="D927" s="2">
        <v>19.940000000000001</v>
      </c>
      <c r="E927" s="2">
        <v>7.01</v>
      </c>
      <c r="F927" s="2">
        <v>26.95</v>
      </c>
    </row>
    <row r="928" spans="1:6">
      <c r="A928" s="10">
        <v>1808170</v>
      </c>
      <c r="B928" s="1" t="s">
        <v>3865</v>
      </c>
      <c r="C928" s="3" t="s">
        <v>20</v>
      </c>
      <c r="D928" s="2">
        <v>62.18</v>
      </c>
      <c r="E928" s="2">
        <v>25.24</v>
      </c>
      <c r="F928" s="2">
        <v>87.42</v>
      </c>
    </row>
    <row r="929" spans="1:8">
      <c r="A929" s="10">
        <v>1808180</v>
      </c>
      <c r="B929" s="1" t="s">
        <v>3866</v>
      </c>
      <c r="C929" s="3" t="s">
        <v>36</v>
      </c>
      <c r="D929" s="2">
        <v>19.940000000000001</v>
      </c>
      <c r="E929" s="2">
        <v>7.01</v>
      </c>
      <c r="F929" s="2">
        <v>26.95</v>
      </c>
      <c r="G929" s="15"/>
      <c r="H929" s="15"/>
    </row>
    <row r="930" spans="1:8">
      <c r="A930" s="10">
        <v>1811002</v>
      </c>
      <c r="B930" s="1" t="s">
        <v>3867</v>
      </c>
      <c r="C930" s="3" t="s">
        <v>20</v>
      </c>
      <c r="D930" s="2">
        <v>115.4</v>
      </c>
      <c r="E930" s="2">
        <v>14.3</v>
      </c>
      <c r="F930" s="2">
        <v>129.69999999999999</v>
      </c>
    </row>
    <row r="931" spans="1:8">
      <c r="A931" s="10">
        <v>1811010</v>
      </c>
      <c r="B931" s="1" t="s">
        <v>821</v>
      </c>
      <c r="C931" s="3" t="s">
        <v>20</v>
      </c>
      <c r="D931" s="2">
        <v>30.48</v>
      </c>
      <c r="E931" s="2">
        <v>45.94</v>
      </c>
      <c r="F931" s="2">
        <v>76.42</v>
      </c>
    </row>
    <row r="932" spans="1:8">
      <c r="A932" s="10">
        <v>1811020</v>
      </c>
      <c r="B932" s="1" t="s">
        <v>822</v>
      </c>
      <c r="C932" s="3" t="s">
        <v>20</v>
      </c>
      <c r="D932" s="2">
        <v>27.41</v>
      </c>
      <c r="E932" s="2">
        <v>8.07</v>
      </c>
      <c r="F932" s="2">
        <v>35.479999999999997</v>
      </c>
    </row>
    <row r="933" spans="1:8">
      <c r="A933" s="10">
        <v>1811030</v>
      </c>
      <c r="B933" s="1" t="s">
        <v>823</v>
      </c>
      <c r="C933" s="3" t="s">
        <v>20</v>
      </c>
      <c r="D933" s="2">
        <v>35.729999999999997</v>
      </c>
      <c r="E933" s="2">
        <v>45.94</v>
      </c>
      <c r="F933" s="2">
        <v>81.67</v>
      </c>
    </row>
    <row r="934" spans="1:8">
      <c r="A934" s="10">
        <v>1811040</v>
      </c>
      <c r="B934" s="1" t="s">
        <v>824</v>
      </c>
      <c r="C934" s="3" t="s">
        <v>20</v>
      </c>
      <c r="D934" s="2">
        <v>32.659999999999997</v>
      </c>
      <c r="E934" s="2">
        <v>8.07</v>
      </c>
      <c r="F934" s="2">
        <v>40.729999999999997</v>
      </c>
    </row>
    <row r="935" spans="1:8">
      <c r="A935" s="10">
        <v>1811090</v>
      </c>
      <c r="B935" s="1" t="s">
        <v>825</v>
      </c>
      <c r="C935" s="3" t="s">
        <v>20</v>
      </c>
      <c r="D935" s="2">
        <v>43.8</v>
      </c>
      <c r="E935" s="2">
        <v>8.07</v>
      </c>
      <c r="F935" s="2">
        <v>51.87</v>
      </c>
    </row>
    <row r="936" spans="1:8">
      <c r="A936" s="10">
        <v>1811100</v>
      </c>
      <c r="B936" s="1" t="s">
        <v>826</v>
      </c>
      <c r="C936" s="3" t="s">
        <v>20</v>
      </c>
      <c r="D936" s="2">
        <v>43.73</v>
      </c>
      <c r="E936" s="2">
        <v>15.83</v>
      </c>
      <c r="F936" s="2">
        <v>59.56</v>
      </c>
    </row>
    <row r="937" spans="1:8">
      <c r="A937" s="10">
        <v>1811110</v>
      </c>
      <c r="B937" s="1" t="s">
        <v>827</v>
      </c>
      <c r="C937" s="3" t="s">
        <v>20</v>
      </c>
      <c r="D937" s="2">
        <v>35.03</v>
      </c>
      <c r="E937" s="2">
        <v>8.07</v>
      </c>
      <c r="F937" s="2">
        <v>43.1</v>
      </c>
    </row>
    <row r="938" spans="1:8">
      <c r="A938" s="10">
        <v>1811200</v>
      </c>
      <c r="B938" s="1" t="s">
        <v>828</v>
      </c>
      <c r="C938" s="3" t="s">
        <v>20</v>
      </c>
      <c r="D938" s="2">
        <v>0.39</v>
      </c>
      <c r="E938" s="2">
        <v>6.38</v>
      </c>
      <c r="F938" s="2">
        <v>6.77</v>
      </c>
    </row>
    <row r="939" spans="1:8">
      <c r="A939" s="10">
        <v>1811210</v>
      </c>
      <c r="B939" s="1" t="s">
        <v>829</v>
      </c>
      <c r="C939" s="3" t="s">
        <v>20</v>
      </c>
      <c r="D939" s="2">
        <v>0.87</v>
      </c>
      <c r="E939" s="2">
        <v>6.38</v>
      </c>
      <c r="F939" s="2">
        <v>7.25</v>
      </c>
    </row>
    <row r="940" spans="1:8">
      <c r="A940" s="10">
        <v>1811220</v>
      </c>
      <c r="B940" s="1" t="s">
        <v>830</v>
      </c>
      <c r="C940" s="3" t="s">
        <v>20</v>
      </c>
      <c r="D940" s="2">
        <v>0.56000000000000005</v>
      </c>
      <c r="E940" s="2">
        <v>6.38</v>
      </c>
      <c r="F940" s="2">
        <v>6.94</v>
      </c>
    </row>
    <row r="941" spans="1:8">
      <c r="A941" s="10">
        <v>1811230</v>
      </c>
      <c r="B941" s="1" t="s">
        <v>831</v>
      </c>
      <c r="C941" s="3" t="s">
        <v>20</v>
      </c>
      <c r="D941" s="2">
        <v>1.1599999999999999</v>
      </c>
      <c r="E941" s="2">
        <v>6.38</v>
      </c>
      <c r="F941" s="2">
        <v>7.54</v>
      </c>
    </row>
    <row r="942" spans="1:8">
      <c r="A942" s="10">
        <v>1811250</v>
      </c>
      <c r="B942" s="1" t="s">
        <v>832</v>
      </c>
      <c r="C942" s="3" t="s">
        <v>20</v>
      </c>
      <c r="D942" s="2">
        <v>4.3499999999999996</v>
      </c>
      <c r="E942" s="2">
        <v>6.38</v>
      </c>
      <c r="F942" s="2">
        <v>10.73</v>
      </c>
    </row>
    <row r="943" spans="1:8">
      <c r="A943" s="10">
        <v>1812020</v>
      </c>
      <c r="B943" s="1" t="s">
        <v>833</v>
      </c>
      <c r="C943" s="3" t="s">
        <v>20</v>
      </c>
      <c r="D943" s="2">
        <v>135.52000000000001</v>
      </c>
      <c r="E943" s="2">
        <v>18.100000000000001</v>
      </c>
      <c r="F943" s="2">
        <v>153.62</v>
      </c>
    </row>
    <row r="944" spans="1:8">
      <c r="A944" s="10">
        <v>1812100</v>
      </c>
      <c r="B944" s="1" t="s">
        <v>834</v>
      </c>
      <c r="C944" s="3" t="s">
        <v>36</v>
      </c>
      <c r="D944" s="2">
        <v>54.21</v>
      </c>
      <c r="E944" s="2">
        <v>14.47</v>
      </c>
      <c r="F944" s="2">
        <v>68.680000000000007</v>
      </c>
      <c r="G944" s="15"/>
      <c r="H944" s="15"/>
    </row>
    <row r="945" spans="1:8">
      <c r="A945" s="10">
        <v>1812120</v>
      </c>
      <c r="B945" s="1" t="s">
        <v>835</v>
      </c>
      <c r="C945" s="3" t="s">
        <v>20</v>
      </c>
      <c r="D945" s="2">
        <v>147.83000000000001</v>
      </c>
      <c r="E945" s="2">
        <v>18.100000000000001</v>
      </c>
      <c r="F945" s="2">
        <v>165.93</v>
      </c>
    </row>
    <row r="946" spans="1:8">
      <c r="A946" s="10">
        <v>1812200</v>
      </c>
      <c r="B946" s="1" t="s">
        <v>836</v>
      </c>
      <c r="C946" s="3" t="s">
        <v>36</v>
      </c>
      <c r="D946" s="2">
        <v>59.13</v>
      </c>
      <c r="E946" s="2">
        <v>14.47</v>
      </c>
      <c r="F946" s="2">
        <v>73.599999999999994</v>
      </c>
    </row>
    <row r="947" spans="1:8">
      <c r="A947" s="10">
        <v>1813010</v>
      </c>
      <c r="B947" s="1" t="s">
        <v>837</v>
      </c>
      <c r="C947" s="3" t="s">
        <v>20</v>
      </c>
      <c r="D947" s="2">
        <v>60.99</v>
      </c>
      <c r="E947" s="2">
        <v>11.56</v>
      </c>
      <c r="F947" s="2">
        <v>72.55</v>
      </c>
    </row>
    <row r="948" spans="1:8">
      <c r="A948" s="10">
        <v>1813200</v>
      </c>
      <c r="B948" s="1" t="s">
        <v>838</v>
      </c>
      <c r="C948" s="3" t="s">
        <v>20</v>
      </c>
      <c r="D948" s="2">
        <v>25.45</v>
      </c>
      <c r="E948" s="2">
        <v>6.38</v>
      </c>
      <c r="F948" s="2">
        <v>31.83</v>
      </c>
    </row>
    <row r="949" spans="1:8">
      <c r="A949" s="10">
        <v>1901010</v>
      </c>
      <c r="B949" s="1" t="s">
        <v>839</v>
      </c>
      <c r="C949" s="3" t="s">
        <v>36</v>
      </c>
      <c r="D949" s="2">
        <v>107.4</v>
      </c>
      <c r="E949" s="2">
        <v>1.26</v>
      </c>
      <c r="F949" s="2">
        <v>108.66</v>
      </c>
    </row>
    <row r="950" spans="1:8">
      <c r="A950" s="10">
        <v>1901020</v>
      </c>
      <c r="B950" s="1" t="s">
        <v>840</v>
      </c>
      <c r="C950" s="3" t="s">
        <v>20</v>
      </c>
      <c r="D950" s="2">
        <v>240.52</v>
      </c>
      <c r="E950" s="2">
        <v>8.8800000000000008</v>
      </c>
      <c r="F950" s="2">
        <v>249.4</v>
      </c>
    </row>
    <row r="951" spans="1:8">
      <c r="A951" s="10">
        <v>1901040</v>
      </c>
      <c r="B951" s="1" t="s">
        <v>841</v>
      </c>
      <c r="C951" s="3" t="s">
        <v>20</v>
      </c>
      <c r="D951" s="2">
        <v>415.54</v>
      </c>
      <c r="E951" s="2">
        <v>8.8800000000000008</v>
      </c>
      <c r="F951" s="2">
        <v>424.42</v>
      </c>
    </row>
    <row r="952" spans="1:8">
      <c r="A952" s="10">
        <v>1901060</v>
      </c>
      <c r="B952" s="1" t="s">
        <v>842</v>
      </c>
      <c r="C952" s="3" t="s">
        <v>36</v>
      </c>
      <c r="D952" s="2">
        <v>118.17</v>
      </c>
      <c r="E952" s="2">
        <v>2.54</v>
      </c>
      <c r="F952" s="2">
        <v>120.71</v>
      </c>
    </row>
    <row r="953" spans="1:8">
      <c r="A953" s="10">
        <v>1901120</v>
      </c>
      <c r="B953" s="1" t="s">
        <v>843</v>
      </c>
      <c r="C953" s="3" t="s">
        <v>36</v>
      </c>
      <c r="D953" s="2">
        <v>266</v>
      </c>
      <c r="E953" s="2">
        <v>4.43</v>
      </c>
      <c r="F953" s="2">
        <v>270.43</v>
      </c>
    </row>
    <row r="954" spans="1:8">
      <c r="A954" s="10">
        <v>1901320</v>
      </c>
      <c r="B954" s="1" t="s">
        <v>844</v>
      </c>
      <c r="C954" s="3" t="s">
        <v>36</v>
      </c>
      <c r="D954" s="2">
        <v>108.56</v>
      </c>
      <c r="E954" s="2">
        <v>1.26</v>
      </c>
      <c r="F954" s="2">
        <v>109.82</v>
      </c>
    </row>
    <row r="955" spans="1:8">
      <c r="A955" s="10">
        <v>1901390</v>
      </c>
      <c r="B955" s="1" t="s">
        <v>845</v>
      </c>
      <c r="C955" s="3" t="s">
        <v>36</v>
      </c>
      <c r="D955" s="2">
        <v>144.32</v>
      </c>
      <c r="E955" s="2">
        <v>3.8</v>
      </c>
      <c r="F955" s="2">
        <v>148.12</v>
      </c>
    </row>
    <row r="956" spans="1:8">
      <c r="A956" s="10">
        <v>1901410</v>
      </c>
      <c r="B956" s="1" t="s">
        <v>846</v>
      </c>
      <c r="C956" s="3" t="s">
        <v>20</v>
      </c>
      <c r="D956" s="2">
        <v>137.22999999999999</v>
      </c>
      <c r="E956" s="2">
        <v>8.8800000000000008</v>
      </c>
      <c r="F956" s="2">
        <v>146.11000000000001</v>
      </c>
      <c r="G956" s="15"/>
      <c r="H956" s="15"/>
    </row>
    <row r="957" spans="1:8">
      <c r="A957" s="10">
        <v>1901420</v>
      </c>
      <c r="B957" s="1" t="s">
        <v>847</v>
      </c>
      <c r="C957" s="3" t="s">
        <v>36</v>
      </c>
      <c r="D957" s="2">
        <v>14</v>
      </c>
      <c r="E957" s="2">
        <v>1.26</v>
      </c>
      <c r="F957" s="2">
        <v>15.26</v>
      </c>
    </row>
    <row r="958" spans="1:8">
      <c r="A958" s="10">
        <v>1901430</v>
      </c>
      <c r="B958" s="1" t="s">
        <v>848</v>
      </c>
      <c r="C958" s="3" t="s">
        <v>36</v>
      </c>
      <c r="D958" s="2">
        <v>108.07</v>
      </c>
      <c r="E958" s="2">
        <v>4.43</v>
      </c>
      <c r="F958" s="2">
        <v>112.5</v>
      </c>
    </row>
    <row r="959" spans="1:8">
      <c r="A959" s="10">
        <v>1901440</v>
      </c>
      <c r="B959" s="1" t="s">
        <v>849</v>
      </c>
      <c r="C959" s="3" t="s">
        <v>36</v>
      </c>
      <c r="D959" s="2">
        <v>85.06</v>
      </c>
      <c r="E959" s="2">
        <v>3.8</v>
      </c>
      <c r="F959" s="2">
        <v>88.86</v>
      </c>
    </row>
    <row r="960" spans="1:8">
      <c r="A960" s="10">
        <v>1902020</v>
      </c>
      <c r="B960" s="1" t="s">
        <v>850</v>
      </c>
      <c r="C960" s="3" t="s">
        <v>20</v>
      </c>
      <c r="D960" s="2">
        <v>467.11</v>
      </c>
      <c r="E960" s="2">
        <v>7.6</v>
      </c>
      <c r="F960" s="2">
        <v>474.71</v>
      </c>
    </row>
    <row r="961" spans="1:8">
      <c r="A961" s="10">
        <v>1902040</v>
      </c>
      <c r="B961" s="1" t="s">
        <v>851</v>
      </c>
      <c r="C961" s="3" t="s">
        <v>20</v>
      </c>
      <c r="D961" s="2">
        <v>501.81</v>
      </c>
      <c r="E961" s="2">
        <v>7.6</v>
      </c>
      <c r="F961" s="2">
        <v>509.41</v>
      </c>
    </row>
    <row r="962" spans="1:8">
      <c r="A962" s="10">
        <v>1902060</v>
      </c>
      <c r="B962" s="1" t="s">
        <v>852</v>
      </c>
      <c r="C962" s="3" t="s">
        <v>20</v>
      </c>
      <c r="D962" s="2">
        <v>552.96</v>
      </c>
      <c r="E962" s="2">
        <v>8.8800000000000008</v>
      </c>
      <c r="F962" s="2">
        <v>561.84</v>
      </c>
    </row>
    <row r="963" spans="1:8">
      <c r="A963" s="10">
        <v>1902080</v>
      </c>
      <c r="B963" s="1" t="s">
        <v>853</v>
      </c>
      <c r="C963" s="3" t="s">
        <v>20</v>
      </c>
      <c r="D963" s="2">
        <v>633.63</v>
      </c>
      <c r="E963" s="2">
        <v>8.8800000000000008</v>
      </c>
      <c r="F963" s="2">
        <v>642.51</v>
      </c>
    </row>
    <row r="964" spans="1:8">
      <c r="A964" s="10">
        <v>1902220</v>
      </c>
      <c r="B964" s="1" t="s">
        <v>854</v>
      </c>
      <c r="C964" s="3" t="s">
        <v>36</v>
      </c>
      <c r="D964" s="2">
        <v>245.13</v>
      </c>
      <c r="E964" s="2">
        <v>4.43</v>
      </c>
      <c r="F964" s="2">
        <v>249.56</v>
      </c>
    </row>
    <row r="965" spans="1:8">
      <c r="A965" s="10">
        <v>1902240</v>
      </c>
      <c r="B965" s="1" t="s">
        <v>855</v>
      </c>
      <c r="C965" s="3" t="s">
        <v>36</v>
      </c>
      <c r="D965" s="2">
        <v>265.58</v>
      </c>
      <c r="E965" s="2">
        <v>4.43</v>
      </c>
      <c r="F965" s="2">
        <v>270.01</v>
      </c>
    </row>
    <row r="966" spans="1:8">
      <c r="A966" s="10">
        <v>1902250</v>
      </c>
      <c r="B966" s="1" t="s">
        <v>856</v>
      </c>
      <c r="C966" s="3" t="s">
        <v>36</v>
      </c>
      <c r="D966" s="2">
        <v>38.72</v>
      </c>
      <c r="E966" s="2">
        <v>1.26</v>
      </c>
      <c r="F966" s="2">
        <v>39.979999999999997</v>
      </c>
    </row>
    <row r="967" spans="1:8">
      <c r="A967" s="10">
        <v>1903020</v>
      </c>
      <c r="B967" s="1" t="s">
        <v>857</v>
      </c>
      <c r="C967" s="3" t="s">
        <v>20</v>
      </c>
      <c r="D967" s="2">
        <v>146.35</v>
      </c>
      <c r="E967" s="2">
        <v>20.28</v>
      </c>
      <c r="F967" s="2">
        <v>166.63</v>
      </c>
    </row>
    <row r="968" spans="1:8">
      <c r="A968" s="10">
        <v>1903060</v>
      </c>
      <c r="B968" s="1" t="s">
        <v>858</v>
      </c>
      <c r="C968" s="3" t="s">
        <v>20</v>
      </c>
      <c r="D968" s="2">
        <v>214.34</v>
      </c>
      <c r="E968" s="2">
        <v>20.28</v>
      </c>
      <c r="F968" s="2">
        <v>234.62</v>
      </c>
    </row>
    <row r="969" spans="1:8">
      <c r="A969" s="10">
        <v>1903090</v>
      </c>
      <c r="B969" s="1" t="s">
        <v>2022</v>
      </c>
      <c r="C969" s="3" t="s">
        <v>20</v>
      </c>
      <c r="D969" s="2">
        <v>54.38</v>
      </c>
      <c r="E969" s="2">
        <v>15.89</v>
      </c>
      <c r="F969" s="2">
        <v>70.27</v>
      </c>
      <c r="G969" s="15"/>
      <c r="H969" s="15"/>
    </row>
    <row r="970" spans="1:8">
      <c r="A970" s="10">
        <v>1903100</v>
      </c>
      <c r="B970" s="1" t="s">
        <v>2023</v>
      </c>
      <c r="C970" s="3" t="s">
        <v>36</v>
      </c>
      <c r="D970" s="2">
        <v>1.91</v>
      </c>
      <c r="E970" s="2">
        <v>17.09</v>
      </c>
      <c r="F970" s="2">
        <v>19</v>
      </c>
    </row>
    <row r="971" spans="1:8">
      <c r="A971" s="10">
        <v>1903110</v>
      </c>
      <c r="B971" s="1" t="s">
        <v>2024</v>
      </c>
      <c r="C971" s="3" t="s">
        <v>36</v>
      </c>
      <c r="D971" s="2">
        <v>3.87</v>
      </c>
      <c r="E971" s="2">
        <v>25.5</v>
      </c>
      <c r="F971" s="2">
        <v>29.37</v>
      </c>
    </row>
    <row r="972" spans="1:8">
      <c r="A972" s="10">
        <v>1903220</v>
      </c>
      <c r="B972" s="1" t="s">
        <v>859</v>
      </c>
      <c r="C972" s="3" t="s">
        <v>36</v>
      </c>
      <c r="D972" s="2">
        <v>58.66</v>
      </c>
      <c r="E972" s="2">
        <v>1.26</v>
      </c>
      <c r="F972" s="2">
        <v>59.92</v>
      </c>
    </row>
    <row r="973" spans="1:8">
      <c r="A973" s="10">
        <v>1903260</v>
      </c>
      <c r="B973" s="1" t="s">
        <v>860</v>
      </c>
      <c r="C973" s="3" t="s">
        <v>20</v>
      </c>
      <c r="D973" s="2">
        <v>56.14</v>
      </c>
      <c r="E973" s="2">
        <v>16.28</v>
      </c>
      <c r="F973" s="2">
        <v>72.42</v>
      </c>
    </row>
    <row r="974" spans="1:8">
      <c r="A974" s="10">
        <v>1903270</v>
      </c>
      <c r="B974" s="1" t="s">
        <v>861</v>
      </c>
      <c r="C974" s="3" t="s">
        <v>36</v>
      </c>
      <c r="D974" s="2">
        <v>9.8000000000000007</v>
      </c>
      <c r="E974" s="2">
        <v>4.33</v>
      </c>
      <c r="F974" s="2">
        <v>14.13</v>
      </c>
    </row>
    <row r="975" spans="1:8">
      <c r="A975" s="10">
        <v>1903290</v>
      </c>
      <c r="B975" s="1" t="s">
        <v>862</v>
      </c>
      <c r="C975" s="3" t="s">
        <v>36</v>
      </c>
      <c r="D975" s="2">
        <v>53.9</v>
      </c>
      <c r="E975" s="2">
        <v>2.54</v>
      </c>
      <c r="F975" s="2">
        <v>56.44</v>
      </c>
    </row>
    <row r="976" spans="1:8">
      <c r="A976" s="10">
        <v>1920020</v>
      </c>
      <c r="B976" s="1" t="s">
        <v>863</v>
      </c>
      <c r="C976" s="3" t="s">
        <v>20</v>
      </c>
      <c r="D976" s="2">
        <v>6.29</v>
      </c>
      <c r="E976" s="2">
        <v>32.57</v>
      </c>
      <c r="F976" s="2">
        <v>38.86</v>
      </c>
    </row>
    <row r="977" spans="1:8">
      <c r="A977" s="10">
        <v>2001040</v>
      </c>
      <c r="B977" s="1" t="s">
        <v>864</v>
      </c>
      <c r="C977" s="3" t="s">
        <v>20</v>
      </c>
      <c r="D977" s="2">
        <v>39.85</v>
      </c>
      <c r="E977" s="2">
        <v>42.4</v>
      </c>
      <c r="F977" s="2">
        <v>82.25</v>
      </c>
    </row>
    <row r="978" spans="1:8">
      <c r="A978" s="10">
        <v>2003010</v>
      </c>
      <c r="B978" s="1" t="s">
        <v>865</v>
      </c>
      <c r="C978" s="3" t="s">
        <v>20</v>
      </c>
      <c r="D978" s="2">
        <v>208.33</v>
      </c>
      <c r="E978" s="2">
        <v>0</v>
      </c>
      <c r="F978" s="2">
        <v>208.33</v>
      </c>
    </row>
    <row r="979" spans="1:8">
      <c r="A979" s="10">
        <v>2004020</v>
      </c>
      <c r="B979" s="1" t="s">
        <v>866</v>
      </c>
      <c r="C979" s="3" t="s">
        <v>20</v>
      </c>
      <c r="D979" s="2">
        <v>102.35</v>
      </c>
      <c r="E979" s="2">
        <v>14.26</v>
      </c>
      <c r="F979" s="2">
        <v>116.61</v>
      </c>
      <c r="G979" s="15"/>
      <c r="H979" s="15"/>
    </row>
    <row r="980" spans="1:8">
      <c r="A980" s="10">
        <v>2008010</v>
      </c>
      <c r="B980" s="1" t="s">
        <v>867</v>
      </c>
      <c r="C980" s="3" t="s">
        <v>20</v>
      </c>
      <c r="D980" s="2">
        <v>647.44000000000005</v>
      </c>
      <c r="E980" s="2">
        <v>0</v>
      </c>
      <c r="F980" s="2">
        <v>647.44000000000005</v>
      </c>
    </row>
    <row r="981" spans="1:8">
      <c r="A981" s="10">
        <v>2010020</v>
      </c>
      <c r="B981" s="1" t="s">
        <v>868</v>
      </c>
      <c r="C981" s="3" t="s">
        <v>36</v>
      </c>
      <c r="D981" s="2">
        <v>11.99</v>
      </c>
      <c r="E981" s="2">
        <v>9.25</v>
      </c>
      <c r="F981" s="2">
        <v>21.24</v>
      </c>
    </row>
    <row r="982" spans="1:8">
      <c r="A982" s="10">
        <v>2010040</v>
      </c>
      <c r="B982" s="1" t="s">
        <v>869</v>
      </c>
      <c r="C982" s="3" t="s">
        <v>36</v>
      </c>
      <c r="D982" s="2">
        <v>12.35</v>
      </c>
      <c r="E982" s="2">
        <v>9.25</v>
      </c>
      <c r="F982" s="2">
        <v>21.6</v>
      </c>
    </row>
    <row r="983" spans="1:8">
      <c r="A983" s="10">
        <v>2010120</v>
      </c>
      <c r="B983" s="1" t="s">
        <v>870</v>
      </c>
      <c r="C983" s="3" t="s">
        <v>36</v>
      </c>
      <c r="D983" s="2">
        <v>5.27</v>
      </c>
      <c r="E983" s="2">
        <v>2.25</v>
      </c>
      <c r="F983" s="2">
        <v>7.52</v>
      </c>
    </row>
    <row r="984" spans="1:8">
      <c r="A984" s="10">
        <v>2020020</v>
      </c>
      <c r="B984" s="1" t="s">
        <v>871</v>
      </c>
      <c r="C984" s="3" t="s">
        <v>20</v>
      </c>
      <c r="D984" s="2">
        <v>0.21</v>
      </c>
      <c r="E984" s="2">
        <v>5.45</v>
      </c>
      <c r="F984" s="2">
        <v>5.66</v>
      </c>
    </row>
    <row r="985" spans="1:8">
      <c r="A985" s="10">
        <v>2020040</v>
      </c>
      <c r="B985" s="1" t="s">
        <v>872</v>
      </c>
      <c r="C985" s="3" t="s">
        <v>20</v>
      </c>
      <c r="D985" s="2">
        <v>14.06</v>
      </c>
      <c r="E985" s="2">
        <v>14.26</v>
      </c>
      <c r="F985" s="2">
        <v>28.32</v>
      </c>
    </row>
    <row r="986" spans="1:8">
      <c r="A986" s="10">
        <v>2020100</v>
      </c>
      <c r="B986" s="1" t="s">
        <v>873</v>
      </c>
      <c r="C986" s="3" t="s">
        <v>36</v>
      </c>
      <c r="D986" s="2">
        <v>0.21</v>
      </c>
      <c r="E986" s="2">
        <v>6.95</v>
      </c>
      <c r="F986" s="2">
        <v>7.16</v>
      </c>
      <c r="G986" s="15"/>
      <c r="H986" s="15"/>
    </row>
    <row r="987" spans="1:8">
      <c r="A987" s="10">
        <v>2020200</v>
      </c>
      <c r="B987" s="1" t="s">
        <v>874</v>
      </c>
      <c r="C987" s="3" t="s">
        <v>20</v>
      </c>
      <c r="D987" s="2">
        <v>51.08</v>
      </c>
      <c r="E987" s="2">
        <v>0</v>
      </c>
      <c r="F987" s="2">
        <v>51.08</v>
      </c>
    </row>
    <row r="988" spans="1:8">
      <c r="A988" s="10">
        <v>2020220</v>
      </c>
      <c r="B988" s="1" t="s">
        <v>875</v>
      </c>
      <c r="C988" s="3" t="s">
        <v>20</v>
      </c>
      <c r="D988" s="2">
        <v>33.57</v>
      </c>
      <c r="E988" s="2">
        <v>0</v>
      </c>
      <c r="F988" s="2">
        <v>33.57</v>
      </c>
    </row>
    <row r="989" spans="1:8">
      <c r="A989" s="10">
        <v>2101100</v>
      </c>
      <c r="B989" s="1" t="s">
        <v>3868</v>
      </c>
      <c r="C989" s="3" t="s">
        <v>20</v>
      </c>
      <c r="D989" s="2">
        <v>43.65</v>
      </c>
      <c r="E989" s="2">
        <v>6.45</v>
      </c>
      <c r="F989" s="2">
        <v>50.1</v>
      </c>
    </row>
    <row r="990" spans="1:8">
      <c r="A990" s="10">
        <v>2101130</v>
      </c>
      <c r="B990" s="1" t="s">
        <v>3869</v>
      </c>
      <c r="C990" s="3" t="s">
        <v>20</v>
      </c>
      <c r="D990" s="2">
        <v>84.81</v>
      </c>
      <c r="E990" s="2">
        <v>15.42</v>
      </c>
      <c r="F990" s="2">
        <v>100.23</v>
      </c>
    </row>
    <row r="991" spans="1:8">
      <c r="A991" s="10">
        <v>2102050</v>
      </c>
      <c r="B991" s="1" t="s">
        <v>3870</v>
      </c>
      <c r="C991" s="3" t="s">
        <v>20</v>
      </c>
      <c r="D991" s="2">
        <v>63.75</v>
      </c>
      <c r="E991" s="2">
        <v>13.6</v>
      </c>
      <c r="F991" s="2">
        <v>77.349999999999994</v>
      </c>
    </row>
    <row r="992" spans="1:8">
      <c r="A992" s="10">
        <v>2102060</v>
      </c>
      <c r="B992" s="1" t="s">
        <v>876</v>
      </c>
      <c r="C992" s="3" t="s">
        <v>20</v>
      </c>
      <c r="D992" s="2">
        <v>99.32</v>
      </c>
      <c r="E992" s="2">
        <v>13.6</v>
      </c>
      <c r="F992" s="2">
        <v>112.92</v>
      </c>
    </row>
    <row r="993" spans="1:8">
      <c r="A993" s="10">
        <v>2102271</v>
      </c>
      <c r="B993" s="1" t="s">
        <v>877</v>
      </c>
      <c r="C993" s="3" t="s">
        <v>20</v>
      </c>
      <c r="D993" s="2">
        <v>141.16999999999999</v>
      </c>
      <c r="E993" s="2">
        <v>13.6</v>
      </c>
      <c r="F993" s="2">
        <v>154.77000000000001</v>
      </c>
    </row>
    <row r="994" spans="1:8">
      <c r="A994" s="10">
        <v>2102281</v>
      </c>
      <c r="B994" s="1" t="s">
        <v>878</v>
      </c>
      <c r="C994" s="3" t="s">
        <v>20</v>
      </c>
      <c r="D994" s="2">
        <v>143.5</v>
      </c>
      <c r="E994" s="2">
        <v>13.6</v>
      </c>
      <c r="F994" s="2">
        <v>157.1</v>
      </c>
    </row>
    <row r="995" spans="1:8">
      <c r="A995" s="10">
        <v>2102291</v>
      </c>
      <c r="B995" s="1" t="s">
        <v>879</v>
      </c>
      <c r="C995" s="3" t="s">
        <v>20</v>
      </c>
      <c r="D995" s="2">
        <v>106.59</v>
      </c>
      <c r="E995" s="2">
        <v>13.6</v>
      </c>
      <c r="F995" s="2">
        <v>120.19</v>
      </c>
    </row>
    <row r="996" spans="1:8">
      <c r="A996" s="10">
        <v>2102310</v>
      </c>
      <c r="B996" s="1" t="s">
        <v>3871</v>
      </c>
      <c r="C996" s="3" t="s">
        <v>20</v>
      </c>
      <c r="D996" s="2">
        <v>242.83</v>
      </c>
      <c r="E996" s="2">
        <v>13.6</v>
      </c>
      <c r="F996" s="2">
        <v>256.43</v>
      </c>
      <c r="G996" s="15"/>
      <c r="H996" s="15"/>
    </row>
    <row r="997" spans="1:8">
      <c r="A997" s="10">
        <v>2102311</v>
      </c>
      <c r="B997" s="1" t="s">
        <v>3872</v>
      </c>
      <c r="C997" s="3" t="s">
        <v>20</v>
      </c>
      <c r="D997" s="2">
        <v>170.22</v>
      </c>
      <c r="E997" s="2">
        <v>13.6</v>
      </c>
      <c r="F997" s="2">
        <v>183.82</v>
      </c>
    </row>
    <row r="998" spans="1:8">
      <c r="A998" s="10">
        <v>2103010</v>
      </c>
      <c r="B998" s="1" t="s">
        <v>880</v>
      </c>
      <c r="C998" s="3" t="s">
        <v>20</v>
      </c>
      <c r="D998" s="2">
        <v>671.98</v>
      </c>
      <c r="E998" s="2">
        <v>0</v>
      </c>
      <c r="F998" s="2">
        <v>671.98</v>
      </c>
      <c r="G998" s="15"/>
      <c r="H998" s="15"/>
    </row>
    <row r="999" spans="1:8">
      <c r="A999" s="10">
        <v>2103090</v>
      </c>
      <c r="B999" s="1" t="s">
        <v>881</v>
      </c>
      <c r="C999" s="3" t="s">
        <v>20</v>
      </c>
      <c r="D999" s="2">
        <v>203.02</v>
      </c>
      <c r="E999" s="2">
        <v>0</v>
      </c>
      <c r="F999" s="2">
        <v>203.02</v>
      </c>
    </row>
    <row r="1000" spans="1:8">
      <c r="A1000" s="10">
        <v>2103151</v>
      </c>
      <c r="B1000" s="1" t="s">
        <v>3873</v>
      </c>
      <c r="C1000" s="3" t="s">
        <v>20</v>
      </c>
      <c r="D1000" s="2">
        <v>477.14</v>
      </c>
      <c r="E1000" s="2">
        <v>0</v>
      </c>
      <c r="F1000" s="2">
        <v>477.14</v>
      </c>
      <c r="G1000" s="15"/>
      <c r="H1000" s="15"/>
    </row>
    <row r="1001" spans="1:8">
      <c r="A1001" s="10">
        <v>2104100</v>
      </c>
      <c r="B1001" s="1" t="s">
        <v>882</v>
      </c>
      <c r="C1001" s="3" t="s">
        <v>20</v>
      </c>
      <c r="D1001" s="2">
        <v>83</v>
      </c>
      <c r="E1001" s="2">
        <v>0</v>
      </c>
      <c r="F1001" s="2">
        <v>83</v>
      </c>
    </row>
    <row r="1002" spans="1:8">
      <c r="A1002" s="10">
        <v>2104110</v>
      </c>
      <c r="B1002" s="1" t="s">
        <v>883</v>
      </c>
      <c r="C1002" s="3" t="s">
        <v>20</v>
      </c>
      <c r="D1002" s="2">
        <v>117.99</v>
      </c>
      <c r="E1002" s="2">
        <v>0</v>
      </c>
      <c r="F1002" s="2">
        <v>117.99</v>
      </c>
    </row>
    <row r="1003" spans="1:8">
      <c r="A1003" s="10">
        <v>2105010</v>
      </c>
      <c r="B1003" s="1" t="s">
        <v>884</v>
      </c>
      <c r="C1003" s="3" t="s">
        <v>20</v>
      </c>
      <c r="D1003" s="2">
        <v>87.06</v>
      </c>
      <c r="E1003" s="2">
        <v>59.33</v>
      </c>
      <c r="F1003" s="2">
        <v>146.38999999999999</v>
      </c>
    </row>
    <row r="1004" spans="1:8">
      <c r="A1004" s="10">
        <v>2107010</v>
      </c>
      <c r="B1004" s="1" t="s">
        <v>885</v>
      </c>
      <c r="C1004" s="3" t="s">
        <v>20</v>
      </c>
      <c r="D1004" s="2">
        <v>121.93</v>
      </c>
      <c r="E1004" s="2">
        <v>0</v>
      </c>
      <c r="F1004" s="2">
        <v>121.93</v>
      </c>
    </row>
    <row r="1005" spans="1:8">
      <c r="A1005" s="10">
        <v>2110050</v>
      </c>
      <c r="B1005" s="1" t="s">
        <v>3874</v>
      </c>
      <c r="C1005" s="3" t="s">
        <v>36</v>
      </c>
      <c r="D1005" s="2">
        <v>22.1</v>
      </c>
      <c r="E1005" s="2">
        <v>4.66</v>
      </c>
      <c r="F1005" s="2">
        <v>26.76</v>
      </c>
    </row>
    <row r="1006" spans="1:8">
      <c r="A1006" s="10">
        <v>2110051</v>
      </c>
      <c r="B1006" s="1" t="s">
        <v>3875</v>
      </c>
      <c r="C1006" s="3" t="s">
        <v>36</v>
      </c>
      <c r="D1006" s="2">
        <v>25.45</v>
      </c>
      <c r="E1006" s="2">
        <v>4.66</v>
      </c>
      <c r="F1006" s="2">
        <v>30.11</v>
      </c>
    </row>
    <row r="1007" spans="1:8">
      <c r="A1007" s="10">
        <v>2110061</v>
      </c>
      <c r="B1007" s="1" t="s">
        <v>886</v>
      </c>
      <c r="C1007" s="3" t="s">
        <v>36</v>
      </c>
      <c r="D1007" s="2">
        <v>15.43</v>
      </c>
      <c r="E1007" s="2">
        <v>6.18</v>
      </c>
      <c r="F1007" s="2">
        <v>21.61</v>
      </c>
    </row>
    <row r="1008" spans="1:8">
      <c r="A1008" s="10">
        <v>2110071</v>
      </c>
      <c r="B1008" s="1" t="s">
        <v>887</v>
      </c>
      <c r="C1008" s="3" t="s">
        <v>36</v>
      </c>
      <c r="D1008" s="2">
        <v>16.89</v>
      </c>
      <c r="E1008" s="2">
        <v>6.18</v>
      </c>
      <c r="F1008" s="2">
        <v>23.07</v>
      </c>
      <c r="G1008" s="15"/>
      <c r="H1008" s="15"/>
    </row>
    <row r="1009" spans="1:8">
      <c r="A1009" s="10">
        <v>2110081</v>
      </c>
      <c r="B1009" s="1" t="s">
        <v>3876</v>
      </c>
      <c r="C1009" s="3" t="s">
        <v>36</v>
      </c>
      <c r="D1009" s="2">
        <v>25.73</v>
      </c>
      <c r="E1009" s="2">
        <v>4.66</v>
      </c>
      <c r="F1009" s="2">
        <v>30.39</v>
      </c>
    </row>
    <row r="1010" spans="1:8">
      <c r="A1010" s="10">
        <v>2110210</v>
      </c>
      <c r="B1010" s="1" t="s">
        <v>888</v>
      </c>
      <c r="C1010" s="3" t="s">
        <v>36</v>
      </c>
      <c r="D1010" s="2">
        <v>9.33</v>
      </c>
      <c r="E1010" s="2">
        <v>1.97</v>
      </c>
      <c r="F1010" s="2">
        <v>11.3</v>
      </c>
    </row>
    <row r="1011" spans="1:8">
      <c r="A1011" s="10">
        <v>2110220</v>
      </c>
      <c r="B1011" s="1" t="s">
        <v>889</v>
      </c>
      <c r="C1011" s="3" t="s">
        <v>36</v>
      </c>
      <c r="D1011" s="2">
        <v>4.24</v>
      </c>
      <c r="E1011" s="2">
        <v>0</v>
      </c>
      <c r="F1011" s="2">
        <v>4.24</v>
      </c>
      <c r="G1011" s="15"/>
      <c r="H1011" s="15"/>
    </row>
    <row r="1012" spans="1:8">
      <c r="A1012" s="10">
        <v>2110250</v>
      </c>
      <c r="B1012" s="1" t="s">
        <v>890</v>
      </c>
      <c r="C1012" s="3" t="s">
        <v>36</v>
      </c>
      <c r="D1012" s="2">
        <v>12.77</v>
      </c>
      <c r="E1012" s="2">
        <v>0</v>
      </c>
      <c r="F1012" s="2">
        <v>12.77</v>
      </c>
    </row>
    <row r="1013" spans="1:8">
      <c r="A1013" s="10">
        <v>2110260</v>
      </c>
      <c r="B1013" s="1" t="s">
        <v>891</v>
      </c>
      <c r="C1013" s="3" t="s">
        <v>36</v>
      </c>
      <c r="D1013" s="2">
        <v>31.7</v>
      </c>
      <c r="E1013" s="2">
        <v>4.66</v>
      </c>
      <c r="F1013" s="2">
        <v>36.36</v>
      </c>
    </row>
    <row r="1014" spans="1:8">
      <c r="A1014" s="10">
        <v>2111050</v>
      </c>
      <c r="B1014" s="1" t="s">
        <v>892</v>
      </c>
      <c r="C1014" s="3" t="s">
        <v>36</v>
      </c>
      <c r="D1014" s="2">
        <v>60.77</v>
      </c>
      <c r="E1014" s="2">
        <v>5.33</v>
      </c>
      <c r="F1014" s="2">
        <v>66.099999999999994</v>
      </c>
    </row>
    <row r="1015" spans="1:8">
      <c r="A1015" s="10">
        <v>2111131</v>
      </c>
      <c r="B1015" s="1" t="s">
        <v>3877</v>
      </c>
      <c r="C1015" s="3" t="s">
        <v>36</v>
      </c>
      <c r="D1015" s="2">
        <v>23.13</v>
      </c>
      <c r="E1015" s="2">
        <v>4.66</v>
      </c>
      <c r="F1015" s="2">
        <v>27.79</v>
      </c>
    </row>
    <row r="1016" spans="1:8">
      <c r="A1016" s="10">
        <v>2120020</v>
      </c>
      <c r="B1016" s="1" t="s">
        <v>893</v>
      </c>
      <c r="C1016" s="3" t="s">
        <v>20</v>
      </c>
      <c r="D1016" s="2">
        <v>5.04</v>
      </c>
      <c r="E1016" s="2">
        <v>5.61</v>
      </c>
      <c r="F1016" s="2">
        <v>10.65</v>
      </c>
    </row>
    <row r="1017" spans="1:8">
      <c r="A1017" s="10">
        <v>2120040</v>
      </c>
      <c r="B1017" s="1" t="s">
        <v>894</v>
      </c>
      <c r="C1017" s="3" t="s">
        <v>20</v>
      </c>
      <c r="D1017" s="2">
        <v>2.37</v>
      </c>
      <c r="E1017" s="2">
        <v>19.63</v>
      </c>
      <c r="F1017" s="2">
        <v>22</v>
      </c>
      <c r="G1017" s="15"/>
      <c r="H1017" s="15"/>
    </row>
    <row r="1018" spans="1:8">
      <c r="A1018" s="10">
        <v>2120050</v>
      </c>
      <c r="B1018" s="1" t="s">
        <v>895</v>
      </c>
      <c r="C1018" s="3" t="s">
        <v>20</v>
      </c>
      <c r="D1018" s="2">
        <v>0</v>
      </c>
      <c r="E1018" s="2">
        <v>42.71</v>
      </c>
      <c r="F1018" s="2">
        <v>42.71</v>
      </c>
    </row>
    <row r="1019" spans="1:8">
      <c r="A1019" s="10">
        <v>2120060</v>
      </c>
      <c r="B1019" s="1" t="s">
        <v>896</v>
      </c>
      <c r="C1019" s="3" t="s">
        <v>5</v>
      </c>
      <c r="D1019" s="2">
        <v>43</v>
      </c>
      <c r="E1019" s="2">
        <v>0</v>
      </c>
      <c r="F1019" s="2">
        <v>43</v>
      </c>
    </row>
    <row r="1020" spans="1:8">
      <c r="A1020" s="10">
        <v>2120100</v>
      </c>
      <c r="B1020" s="1" t="s">
        <v>897</v>
      </c>
      <c r="C1020" s="3" t="s">
        <v>36</v>
      </c>
      <c r="D1020" s="2">
        <v>0</v>
      </c>
      <c r="E1020" s="2">
        <v>6.95</v>
      </c>
      <c r="F1020" s="2">
        <v>6.95</v>
      </c>
      <c r="G1020" s="15"/>
      <c r="H1020" s="15"/>
    </row>
    <row r="1021" spans="1:8">
      <c r="A1021" s="10">
        <v>2120300</v>
      </c>
      <c r="B1021" s="1" t="s">
        <v>2025</v>
      </c>
      <c r="C1021" s="3" t="s">
        <v>36</v>
      </c>
      <c r="D1021" s="2">
        <v>8.36</v>
      </c>
      <c r="E1021" s="2">
        <v>7.68</v>
      </c>
      <c r="F1021" s="2">
        <v>16.04</v>
      </c>
    </row>
    <row r="1022" spans="1:8">
      <c r="A1022" s="10">
        <v>2120301</v>
      </c>
      <c r="B1022" s="1" t="s">
        <v>2026</v>
      </c>
      <c r="C1022" s="3" t="s">
        <v>36</v>
      </c>
      <c r="D1022" s="2">
        <v>8.43</v>
      </c>
      <c r="E1022" s="2">
        <v>7.68</v>
      </c>
      <c r="F1022" s="2">
        <v>16.11</v>
      </c>
      <c r="G1022" s="15"/>
      <c r="H1022" s="15"/>
    </row>
    <row r="1023" spans="1:8">
      <c r="A1023" s="10">
        <v>2120302</v>
      </c>
      <c r="B1023" s="1" t="s">
        <v>2027</v>
      </c>
      <c r="C1023" s="3" t="s">
        <v>36</v>
      </c>
      <c r="D1023" s="2">
        <v>15.47</v>
      </c>
      <c r="E1023" s="2">
        <v>7.68</v>
      </c>
      <c r="F1023" s="2">
        <v>23.15</v>
      </c>
    </row>
    <row r="1024" spans="1:8">
      <c r="A1024" s="10">
        <v>2120410</v>
      </c>
      <c r="B1024" s="1" t="s">
        <v>3878</v>
      </c>
      <c r="C1024" s="3" t="s">
        <v>5</v>
      </c>
      <c r="D1024" s="2">
        <v>18.239999999999998</v>
      </c>
      <c r="E1024" s="2">
        <v>1.97</v>
      </c>
      <c r="F1024" s="2">
        <v>20.21</v>
      </c>
      <c r="G1024" s="15"/>
      <c r="H1024" s="15"/>
    </row>
    <row r="1025" spans="1:8">
      <c r="A1025" s="10">
        <v>2120460</v>
      </c>
      <c r="B1025" s="1" t="s">
        <v>898</v>
      </c>
      <c r="C1025" s="3" t="s">
        <v>36</v>
      </c>
      <c r="D1025" s="2">
        <v>6.21</v>
      </c>
      <c r="E1025" s="2">
        <v>0.98</v>
      </c>
      <c r="F1025" s="2">
        <v>7.19</v>
      </c>
    </row>
    <row r="1026" spans="1:8">
      <c r="A1026" s="10">
        <v>2201010</v>
      </c>
      <c r="B1026" s="1" t="s">
        <v>899</v>
      </c>
      <c r="C1026" s="3" t="s">
        <v>20</v>
      </c>
      <c r="D1026" s="2">
        <v>16.47</v>
      </c>
      <c r="E1026" s="2">
        <v>16.350000000000001</v>
      </c>
      <c r="F1026" s="2">
        <v>32.82</v>
      </c>
    </row>
    <row r="1027" spans="1:8">
      <c r="A1027" s="10">
        <v>2201020</v>
      </c>
      <c r="B1027" s="1" t="s">
        <v>900</v>
      </c>
      <c r="C1027" s="3" t="s">
        <v>20</v>
      </c>
      <c r="D1027" s="2">
        <v>30.67</v>
      </c>
      <c r="E1027" s="2">
        <v>32.71</v>
      </c>
      <c r="F1027" s="2">
        <v>63.38</v>
      </c>
      <c r="G1027" s="15"/>
      <c r="H1027" s="15"/>
    </row>
    <row r="1028" spans="1:8">
      <c r="A1028" s="10">
        <v>2201080</v>
      </c>
      <c r="B1028" s="1" t="s">
        <v>901</v>
      </c>
      <c r="C1028" s="3" t="s">
        <v>20</v>
      </c>
      <c r="D1028" s="2">
        <v>53.56</v>
      </c>
      <c r="E1028" s="2">
        <v>35.44</v>
      </c>
      <c r="F1028" s="2">
        <v>89</v>
      </c>
    </row>
    <row r="1029" spans="1:8">
      <c r="A1029" s="10">
        <v>2201210</v>
      </c>
      <c r="B1029" s="1" t="s">
        <v>902</v>
      </c>
      <c r="C1029" s="3" t="s">
        <v>36</v>
      </c>
      <c r="D1029" s="2">
        <v>9.91</v>
      </c>
      <c r="E1029" s="2">
        <v>10.91</v>
      </c>
      <c r="F1029" s="2">
        <v>20.82</v>
      </c>
    </row>
    <row r="1030" spans="1:8">
      <c r="A1030" s="10">
        <v>2201220</v>
      </c>
      <c r="B1030" s="1" t="s">
        <v>903</v>
      </c>
      <c r="C1030" s="3" t="s">
        <v>20</v>
      </c>
      <c r="D1030" s="2">
        <v>66.8</v>
      </c>
      <c r="E1030" s="2">
        <v>32.71</v>
      </c>
      <c r="F1030" s="2">
        <v>99.51</v>
      </c>
    </row>
    <row r="1031" spans="1:8">
      <c r="A1031" s="10">
        <v>2201240</v>
      </c>
      <c r="B1031" s="1" t="s">
        <v>904</v>
      </c>
      <c r="C1031" s="3" t="s">
        <v>20</v>
      </c>
      <c r="D1031" s="2">
        <v>51.29</v>
      </c>
      <c r="E1031" s="2">
        <v>16.350000000000001</v>
      </c>
      <c r="F1031" s="2">
        <v>67.64</v>
      </c>
    </row>
    <row r="1032" spans="1:8">
      <c r="A1032" s="10">
        <v>2202010</v>
      </c>
      <c r="B1032" s="1" t="s">
        <v>905</v>
      </c>
      <c r="C1032" s="3" t="s">
        <v>20</v>
      </c>
      <c r="D1032" s="2">
        <v>63.02</v>
      </c>
      <c r="E1032" s="2">
        <v>0</v>
      </c>
      <c r="F1032" s="2">
        <v>63.02</v>
      </c>
    </row>
    <row r="1033" spans="1:8">
      <c r="A1033" s="10">
        <v>2202030</v>
      </c>
      <c r="B1033" s="1" t="s">
        <v>906</v>
      </c>
      <c r="C1033" s="3" t="s">
        <v>20</v>
      </c>
      <c r="D1033" s="2">
        <v>61.2</v>
      </c>
      <c r="E1033" s="2">
        <v>0</v>
      </c>
      <c r="F1033" s="2">
        <v>61.2</v>
      </c>
    </row>
    <row r="1034" spans="1:8">
      <c r="A1034" s="10">
        <v>2202100</v>
      </c>
      <c r="B1034" s="1" t="s">
        <v>907</v>
      </c>
      <c r="C1034" s="3" t="s">
        <v>20</v>
      </c>
      <c r="D1034" s="2">
        <v>69.36</v>
      </c>
      <c r="E1034" s="2">
        <v>0</v>
      </c>
      <c r="F1034" s="2">
        <v>69.36</v>
      </c>
    </row>
    <row r="1035" spans="1:8">
      <c r="A1035" s="10">
        <v>2202190</v>
      </c>
      <c r="B1035" s="1" t="s">
        <v>908</v>
      </c>
      <c r="C1035" s="3" t="s">
        <v>20</v>
      </c>
      <c r="D1035" s="2">
        <v>81.599999999999994</v>
      </c>
      <c r="E1035" s="2">
        <v>0</v>
      </c>
      <c r="F1035" s="2">
        <v>81.599999999999994</v>
      </c>
    </row>
    <row r="1036" spans="1:8">
      <c r="A1036" s="10">
        <v>2203010</v>
      </c>
      <c r="B1036" s="1" t="s">
        <v>909</v>
      </c>
      <c r="C1036" s="3" t="s">
        <v>20</v>
      </c>
      <c r="D1036" s="2">
        <v>42.97</v>
      </c>
      <c r="E1036" s="2">
        <v>0</v>
      </c>
      <c r="F1036" s="2">
        <v>42.97</v>
      </c>
    </row>
    <row r="1037" spans="1:8">
      <c r="A1037" s="10">
        <v>2203020</v>
      </c>
      <c r="B1037" s="1" t="s">
        <v>910</v>
      </c>
      <c r="C1037" s="3" t="s">
        <v>20</v>
      </c>
      <c r="D1037" s="2">
        <v>68.37</v>
      </c>
      <c r="E1037" s="2">
        <v>0</v>
      </c>
      <c r="F1037" s="2">
        <v>68.37</v>
      </c>
    </row>
    <row r="1038" spans="1:8">
      <c r="A1038" s="10">
        <v>2203030</v>
      </c>
      <c r="B1038" s="1" t="s">
        <v>911</v>
      </c>
      <c r="C1038" s="3" t="s">
        <v>20</v>
      </c>
      <c r="D1038" s="2">
        <v>82.63</v>
      </c>
      <c r="E1038" s="2">
        <v>0</v>
      </c>
      <c r="F1038" s="2">
        <v>82.63</v>
      </c>
      <c r="G1038" s="15"/>
      <c r="H1038" s="15"/>
    </row>
    <row r="1039" spans="1:8">
      <c r="A1039" s="10">
        <v>2203040</v>
      </c>
      <c r="B1039" s="1" t="s">
        <v>912</v>
      </c>
      <c r="C1039" s="3" t="s">
        <v>20</v>
      </c>
      <c r="D1039" s="2">
        <v>61.17</v>
      </c>
      <c r="E1039" s="2">
        <v>0</v>
      </c>
      <c r="F1039" s="2">
        <v>61.17</v>
      </c>
    </row>
    <row r="1040" spans="1:8">
      <c r="A1040" s="10">
        <v>2203050</v>
      </c>
      <c r="B1040" s="1" t="s">
        <v>913</v>
      </c>
      <c r="C1040" s="3" t="s">
        <v>20</v>
      </c>
      <c r="D1040" s="2">
        <v>63.78</v>
      </c>
      <c r="E1040" s="2">
        <v>0</v>
      </c>
      <c r="F1040" s="2">
        <v>63.78</v>
      </c>
    </row>
    <row r="1041" spans="1:6">
      <c r="A1041" s="10">
        <v>2203070</v>
      </c>
      <c r="B1041" s="1" t="s">
        <v>914</v>
      </c>
      <c r="C1041" s="3" t="s">
        <v>20</v>
      </c>
      <c r="D1041" s="2">
        <v>50.95</v>
      </c>
      <c r="E1041" s="2">
        <v>0</v>
      </c>
      <c r="F1041" s="2">
        <v>50.95</v>
      </c>
    </row>
    <row r="1042" spans="1:6">
      <c r="A1042" s="10">
        <v>2203140</v>
      </c>
      <c r="B1042" s="1" t="s">
        <v>915</v>
      </c>
      <c r="C1042" s="3" t="s">
        <v>20</v>
      </c>
      <c r="D1042" s="2">
        <v>77.819999999999993</v>
      </c>
      <c r="E1042" s="2">
        <v>0</v>
      </c>
      <c r="F1042" s="2">
        <v>77.819999999999993</v>
      </c>
    </row>
    <row r="1043" spans="1:6">
      <c r="A1043" s="10">
        <v>2203160</v>
      </c>
      <c r="B1043" s="1" t="s">
        <v>916</v>
      </c>
      <c r="C1043" s="3" t="s">
        <v>5</v>
      </c>
      <c r="D1043" s="2">
        <v>1206.83</v>
      </c>
      <c r="E1043" s="2">
        <v>0</v>
      </c>
      <c r="F1043" s="2">
        <v>1206.83</v>
      </c>
    </row>
    <row r="1044" spans="1:6">
      <c r="A1044" s="10">
        <v>2203170</v>
      </c>
      <c r="B1044" s="1" t="s">
        <v>917</v>
      </c>
      <c r="C1044" s="3" t="s">
        <v>5</v>
      </c>
      <c r="D1044" s="2">
        <v>869.78</v>
      </c>
      <c r="E1044" s="2">
        <v>0</v>
      </c>
      <c r="F1044" s="2">
        <v>869.78</v>
      </c>
    </row>
    <row r="1045" spans="1:6">
      <c r="A1045" s="10">
        <v>2204020</v>
      </c>
      <c r="B1045" s="1" t="s">
        <v>2028</v>
      </c>
      <c r="C1045" s="3" t="s">
        <v>20</v>
      </c>
      <c r="D1045" s="2">
        <v>251.15</v>
      </c>
      <c r="E1045" s="2">
        <v>0</v>
      </c>
      <c r="F1045" s="2">
        <v>251.15</v>
      </c>
    </row>
    <row r="1046" spans="1:6">
      <c r="A1046" s="10">
        <v>2206130</v>
      </c>
      <c r="B1046" s="1" t="s">
        <v>918</v>
      </c>
      <c r="C1046" s="3" t="s">
        <v>20</v>
      </c>
      <c r="D1046" s="2">
        <v>115.47</v>
      </c>
      <c r="E1046" s="2">
        <v>80.650000000000006</v>
      </c>
      <c r="F1046" s="2">
        <v>196.12</v>
      </c>
    </row>
    <row r="1047" spans="1:6">
      <c r="A1047" s="10">
        <v>2206200</v>
      </c>
      <c r="B1047" s="1" t="s">
        <v>919</v>
      </c>
      <c r="C1047" s="3" t="s">
        <v>20</v>
      </c>
      <c r="D1047" s="2">
        <v>484.5</v>
      </c>
      <c r="E1047" s="2">
        <v>0</v>
      </c>
      <c r="F1047" s="2">
        <v>484.5</v>
      </c>
    </row>
    <row r="1048" spans="1:6">
      <c r="A1048" s="10">
        <v>2206210</v>
      </c>
      <c r="B1048" s="1" t="s">
        <v>920</v>
      </c>
      <c r="C1048" s="3" t="s">
        <v>20</v>
      </c>
      <c r="D1048" s="2">
        <v>196</v>
      </c>
      <c r="E1048" s="2">
        <v>0</v>
      </c>
      <c r="F1048" s="2">
        <v>196</v>
      </c>
    </row>
    <row r="1049" spans="1:6">
      <c r="A1049" s="10">
        <v>2206220</v>
      </c>
      <c r="B1049" s="1" t="s">
        <v>921</v>
      </c>
      <c r="C1049" s="3" t="s">
        <v>20</v>
      </c>
      <c r="D1049" s="2">
        <v>393.44</v>
      </c>
      <c r="E1049" s="2">
        <v>0</v>
      </c>
      <c r="F1049" s="2">
        <v>393.44</v>
      </c>
    </row>
    <row r="1050" spans="1:6">
      <c r="A1050" s="10">
        <v>2206230</v>
      </c>
      <c r="B1050" s="1" t="s">
        <v>922</v>
      </c>
      <c r="C1050" s="3" t="s">
        <v>20</v>
      </c>
      <c r="D1050" s="2">
        <v>257</v>
      </c>
      <c r="E1050" s="2">
        <v>0</v>
      </c>
      <c r="F1050" s="2">
        <v>257</v>
      </c>
    </row>
    <row r="1051" spans="1:6">
      <c r="A1051" s="10">
        <v>2206240</v>
      </c>
      <c r="B1051" s="1" t="s">
        <v>923</v>
      </c>
      <c r="C1051" s="3" t="s">
        <v>20</v>
      </c>
      <c r="D1051" s="2">
        <v>525.88</v>
      </c>
      <c r="E1051" s="2">
        <v>0</v>
      </c>
      <c r="F1051" s="2">
        <v>525.88</v>
      </c>
    </row>
    <row r="1052" spans="1:6">
      <c r="A1052" s="10">
        <v>2206250</v>
      </c>
      <c r="B1052" s="1" t="s">
        <v>924</v>
      </c>
      <c r="C1052" s="3" t="s">
        <v>20</v>
      </c>
      <c r="D1052" s="2">
        <v>763.95</v>
      </c>
      <c r="E1052" s="2">
        <v>0</v>
      </c>
      <c r="F1052" s="2">
        <v>763.95</v>
      </c>
    </row>
    <row r="1053" spans="1:6">
      <c r="A1053" s="10">
        <v>2206300</v>
      </c>
      <c r="B1053" s="1" t="s">
        <v>925</v>
      </c>
      <c r="C1053" s="3" t="s">
        <v>20</v>
      </c>
      <c r="D1053" s="2">
        <v>415.38</v>
      </c>
      <c r="E1053" s="2">
        <v>0</v>
      </c>
      <c r="F1053" s="2">
        <v>415.38</v>
      </c>
    </row>
    <row r="1054" spans="1:6">
      <c r="A1054" s="10">
        <v>2206310</v>
      </c>
      <c r="B1054" s="1" t="s">
        <v>926</v>
      </c>
      <c r="C1054" s="3" t="s">
        <v>20</v>
      </c>
      <c r="D1054" s="2">
        <v>283.25</v>
      </c>
      <c r="E1054" s="2">
        <v>0</v>
      </c>
      <c r="F1054" s="2">
        <v>283.25</v>
      </c>
    </row>
    <row r="1055" spans="1:6">
      <c r="A1055" s="10">
        <v>2206320</v>
      </c>
      <c r="B1055" s="1" t="s">
        <v>927</v>
      </c>
      <c r="C1055" s="3" t="s">
        <v>20</v>
      </c>
      <c r="D1055" s="2">
        <v>246.77</v>
      </c>
      <c r="E1055" s="2">
        <v>0</v>
      </c>
      <c r="F1055" s="2">
        <v>246.77</v>
      </c>
    </row>
    <row r="1056" spans="1:6">
      <c r="A1056" s="10">
        <v>2206330</v>
      </c>
      <c r="B1056" s="1" t="s">
        <v>928</v>
      </c>
      <c r="C1056" s="3" t="s">
        <v>20</v>
      </c>
      <c r="D1056" s="2">
        <v>247.41</v>
      </c>
      <c r="E1056" s="2">
        <v>0</v>
      </c>
      <c r="F1056" s="2">
        <v>247.41</v>
      </c>
    </row>
    <row r="1057" spans="1:8">
      <c r="A1057" s="10">
        <v>2206340</v>
      </c>
      <c r="B1057" s="1" t="s">
        <v>929</v>
      </c>
      <c r="C1057" s="3" t="s">
        <v>20</v>
      </c>
      <c r="D1057" s="2">
        <v>486.35</v>
      </c>
      <c r="E1057" s="2">
        <v>0</v>
      </c>
      <c r="F1057" s="2">
        <v>486.35</v>
      </c>
      <c r="G1057" s="15"/>
      <c r="H1057" s="15"/>
    </row>
    <row r="1058" spans="1:8">
      <c r="A1058" s="10">
        <v>2206350</v>
      </c>
      <c r="B1058" s="1" t="s">
        <v>930</v>
      </c>
      <c r="C1058" s="3" t="s">
        <v>20</v>
      </c>
      <c r="D1058" s="2">
        <v>602.25</v>
      </c>
      <c r="E1058" s="2">
        <v>0</v>
      </c>
      <c r="F1058" s="2">
        <v>602.25</v>
      </c>
    </row>
    <row r="1059" spans="1:8">
      <c r="A1059" s="10">
        <v>2220010</v>
      </c>
      <c r="B1059" s="1" t="s">
        <v>931</v>
      </c>
      <c r="C1059" s="3" t="s">
        <v>20</v>
      </c>
      <c r="D1059" s="2">
        <v>35.049999999999997</v>
      </c>
      <c r="E1059" s="2">
        <v>0</v>
      </c>
      <c r="F1059" s="2">
        <v>35.049999999999997</v>
      </c>
    </row>
    <row r="1060" spans="1:8">
      <c r="A1060" s="10">
        <v>2220020</v>
      </c>
      <c r="B1060" s="1" t="s">
        <v>932</v>
      </c>
      <c r="C1060" s="3" t="s">
        <v>20</v>
      </c>
      <c r="D1060" s="2">
        <v>0.43</v>
      </c>
      <c r="E1060" s="2">
        <v>8.18</v>
      </c>
      <c r="F1060" s="2">
        <v>8.61</v>
      </c>
    </row>
    <row r="1061" spans="1:8">
      <c r="A1061" s="10">
        <v>2220040</v>
      </c>
      <c r="B1061" s="1" t="s">
        <v>933</v>
      </c>
      <c r="C1061" s="3" t="s">
        <v>20</v>
      </c>
      <c r="D1061" s="2">
        <v>0</v>
      </c>
      <c r="E1061" s="2">
        <v>4.0999999999999996</v>
      </c>
      <c r="F1061" s="2">
        <v>4.0999999999999996</v>
      </c>
    </row>
    <row r="1062" spans="1:8">
      <c r="A1062" s="10">
        <v>2220050</v>
      </c>
      <c r="B1062" s="1" t="s">
        <v>934</v>
      </c>
      <c r="C1062" s="3" t="s">
        <v>36</v>
      </c>
      <c r="D1062" s="2">
        <v>13.12</v>
      </c>
      <c r="E1062" s="2">
        <v>0</v>
      </c>
      <c r="F1062" s="2">
        <v>13.12</v>
      </c>
    </row>
    <row r="1063" spans="1:8">
      <c r="A1063" s="10">
        <v>2220090</v>
      </c>
      <c r="B1063" s="1" t="s">
        <v>935</v>
      </c>
      <c r="C1063" s="3" t="s">
        <v>5</v>
      </c>
      <c r="D1063" s="2">
        <v>10.3</v>
      </c>
      <c r="E1063" s="2">
        <v>0</v>
      </c>
      <c r="F1063" s="2">
        <v>10.3</v>
      </c>
    </row>
    <row r="1064" spans="1:8">
      <c r="A1064" s="10">
        <v>2301050</v>
      </c>
      <c r="B1064" s="1" t="s">
        <v>936</v>
      </c>
      <c r="C1064" s="3" t="s">
        <v>20</v>
      </c>
      <c r="D1064" s="2">
        <v>336.8</v>
      </c>
      <c r="E1064" s="2">
        <v>36.64</v>
      </c>
      <c r="F1064" s="2">
        <v>373.44</v>
      </c>
    </row>
    <row r="1065" spans="1:8">
      <c r="A1065" s="10">
        <v>2301060</v>
      </c>
      <c r="B1065" s="1" t="s">
        <v>937</v>
      </c>
      <c r="C1065" s="3" t="s">
        <v>20</v>
      </c>
      <c r="D1065" s="2">
        <v>368.26</v>
      </c>
      <c r="E1065" s="2">
        <v>36.64</v>
      </c>
      <c r="F1065" s="2">
        <v>404.9</v>
      </c>
    </row>
    <row r="1066" spans="1:8">
      <c r="A1066" s="10">
        <v>2302010</v>
      </c>
      <c r="B1066" s="1" t="s">
        <v>938</v>
      </c>
      <c r="C1066" s="3" t="s">
        <v>20</v>
      </c>
      <c r="D1066" s="2">
        <v>310.99</v>
      </c>
      <c r="E1066" s="2">
        <v>38.14</v>
      </c>
      <c r="F1066" s="2">
        <v>349.13</v>
      </c>
      <c r="G1066" s="15"/>
      <c r="H1066" s="15"/>
    </row>
    <row r="1067" spans="1:8">
      <c r="A1067" s="10">
        <v>2302030</v>
      </c>
      <c r="B1067" s="1" t="s">
        <v>2029</v>
      </c>
      <c r="C1067" s="3" t="s">
        <v>5</v>
      </c>
      <c r="D1067" s="2">
        <v>548.35</v>
      </c>
      <c r="E1067" s="2">
        <v>77.349999999999994</v>
      </c>
      <c r="F1067" s="2">
        <v>625.70000000000005</v>
      </c>
    </row>
    <row r="1068" spans="1:8">
      <c r="A1068" s="10">
        <v>2302040</v>
      </c>
      <c r="B1068" s="1" t="s">
        <v>2030</v>
      </c>
      <c r="C1068" s="3" t="s">
        <v>5</v>
      </c>
      <c r="D1068" s="2">
        <v>551.45000000000005</v>
      </c>
      <c r="E1068" s="2">
        <v>77.349999999999994</v>
      </c>
      <c r="F1068" s="2">
        <v>628.79999999999995</v>
      </c>
      <c r="G1068" s="15"/>
      <c r="H1068" s="15"/>
    </row>
    <row r="1069" spans="1:8">
      <c r="A1069" s="10">
        <v>2302050</v>
      </c>
      <c r="B1069" s="1" t="s">
        <v>2031</v>
      </c>
      <c r="C1069" s="3" t="s">
        <v>5</v>
      </c>
      <c r="D1069" s="2">
        <v>584.07000000000005</v>
      </c>
      <c r="E1069" s="2">
        <v>77.349999999999994</v>
      </c>
      <c r="F1069" s="2">
        <v>661.42</v>
      </c>
    </row>
    <row r="1070" spans="1:8">
      <c r="A1070" s="10">
        <v>2302060</v>
      </c>
      <c r="B1070" s="1" t="s">
        <v>2032</v>
      </c>
      <c r="C1070" s="3" t="s">
        <v>5</v>
      </c>
      <c r="D1070" s="2">
        <v>1005.61</v>
      </c>
      <c r="E1070" s="2">
        <v>96.58</v>
      </c>
      <c r="F1070" s="2">
        <v>1102.19</v>
      </c>
    </row>
    <row r="1071" spans="1:8">
      <c r="A1071" s="10">
        <v>2302500</v>
      </c>
      <c r="B1071" s="1" t="s">
        <v>939</v>
      </c>
      <c r="C1071" s="3" t="s">
        <v>20</v>
      </c>
      <c r="D1071" s="2">
        <v>334.88</v>
      </c>
      <c r="E1071" s="2">
        <v>36.5</v>
      </c>
      <c r="F1071" s="2">
        <v>371.38</v>
      </c>
    </row>
    <row r="1072" spans="1:8">
      <c r="A1072" s="10">
        <v>2302520</v>
      </c>
      <c r="B1072" s="1" t="s">
        <v>2033</v>
      </c>
      <c r="C1072" s="3" t="s">
        <v>5</v>
      </c>
      <c r="D1072" s="2">
        <v>596.41</v>
      </c>
      <c r="E1072" s="2">
        <v>71.89</v>
      </c>
      <c r="F1072" s="2">
        <v>668.3</v>
      </c>
    </row>
    <row r="1073" spans="1:8">
      <c r="A1073" s="10">
        <v>2302530</v>
      </c>
      <c r="B1073" s="1" t="s">
        <v>2034</v>
      </c>
      <c r="C1073" s="3" t="s">
        <v>5</v>
      </c>
      <c r="D1073" s="2">
        <v>603.78</v>
      </c>
      <c r="E1073" s="2">
        <v>71.89</v>
      </c>
      <c r="F1073" s="2">
        <v>675.67</v>
      </c>
    </row>
    <row r="1074" spans="1:8">
      <c r="A1074" s="10">
        <v>2302540</v>
      </c>
      <c r="B1074" s="1" t="s">
        <v>2035</v>
      </c>
      <c r="C1074" s="3" t="s">
        <v>5</v>
      </c>
      <c r="D1074" s="2">
        <v>640.66999999999996</v>
      </c>
      <c r="E1074" s="2">
        <v>71.89</v>
      </c>
      <c r="F1074" s="2">
        <v>712.56</v>
      </c>
    </row>
    <row r="1075" spans="1:8">
      <c r="A1075" s="10">
        <v>2302550</v>
      </c>
      <c r="B1075" s="1" t="s">
        <v>2036</v>
      </c>
      <c r="C1075" s="3" t="s">
        <v>5</v>
      </c>
      <c r="D1075" s="2">
        <v>1005.35</v>
      </c>
      <c r="E1075" s="2">
        <v>94.02</v>
      </c>
      <c r="F1075" s="2">
        <v>1099.3699999999999</v>
      </c>
    </row>
    <row r="1076" spans="1:8">
      <c r="A1076" s="10">
        <v>2304010</v>
      </c>
      <c r="B1076" s="1" t="s">
        <v>940</v>
      </c>
      <c r="C1076" s="3" t="s">
        <v>20</v>
      </c>
      <c r="D1076" s="2">
        <v>414.8</v>
      </c>
      <c r="E1076" s="2">
        <v>38.14</v>
      </c>
      <c r="F1076" s="2">
        <v>452.94</v>
      </c>
    </row>
    <row r="1077" spans="1:8">
      <c r="A1077" s="10">
        <v>2304070</v>
      </c>
      <c r="B1077" s="1" t="s">
        <v>2037</v>
      </c>
      <c r="C1077" s="3" t="s">
        <v>5</v>
      </c>
      <c r="D1077" s="2">
        <v>773.36</v>
      </c>
      <c r="E1077" s="2">
        <v>38.17</v>
      </c>
      <c r="F1077" s="2">
        <v>811.53</v>
      </c>
    </row>
    <row r="1078" spans="1:8">
      <c r="A1078" s="10">
        <v>2304080</v>
      </c>
      <c r="B1078" s="1" t="s">
        <v>2038</v>
      </c>
      <c r="C1078" s="3" t="s">
        <v>5</v>
      </c>
      <c r="D1078" s="2">
        <v>660.1</v>
      </c>
      <c r="E1078" s="2">
        <v>38.17</v>
      </c>
      <c r="F1078" s="2">
        <v>698.27</v>
      </c>
    </row>
    <row r="1079" spans="1:8">
      <c r="A1079" s="10">
        <v>2304090</v>
      </c>
      <c r="B1079" s="1" t="s">
        <v>2039</v>
      </c>
      <c r="C1079" s="3" t="s">
        <v>5</v>
      </c>
      <c r="D1079" s="2">
        <v>768.71</v>
      </c>
      <c r="E1079" s="2">
        <v>77.349999999999994</v>
      </c>
      <c r="F1079" s="2">
        <v>846.06</v>
      </c>
    </row>
    <row r="1080" spans="1:8">
      <c r="A1080" s="10">
        <v>2304100</v>
      </c>
      <c r="B1080" s="1" t="s">
        <v>2040</v>
      </c>
      <c r="C1080" s="3" t="s">
        <v>5</v>
      </c>
      <c r="D1080" s="2">
        <v>814.33</v>
      </c>
      <c r="E1080" s="2">
        <v>77.349999999999994</v>
      </c>
      <c r="F1080" s="2">
        <v>891.68</v>
      </c>
    </row>
    <row r="1081" spans="1:8">
      <c r="A1081" s="10">
        <v>2304110</v>
      </c>
      <c r="B1081" s="1" t="s">
        <v>2041</v>
      </c>
      <c r="C1081" s="3" t="s">
        <v>5</v>
      </c>
      <c r="D1081" s="2">
        <v>839.64</v>
      </c>
      <c r="E1081" s="2">
        <v>77.349999999999994</v>
      </c>
      <c r="F1081" s="2">
        <v>916.99</v>
      </c>
    </row>
    <row r="1082" spans="1:8">
      <c r="A1082" s="10">
        <v>2304120</v>
      </c>
      <c r="B1082" s="1" t="s">
        <v>2042</v>
      </c>
      <c r="C1082" s="3" t="s">
        <v>5</v>
      </c>
      <c r="D1082" s="2">
        <v>1364.51</v>
      </c>
      <c r="E1082" s="2">
        <v>96.58</v>
      </c>
      <c r="F1082" s="2">
        <v>1461.09</v>
      </c>
      <c r="G1082" s="15"/>
      <c r="H1082" s="15"/>
    </row>
    <row r="1083" spans="1:8">
      <c r="A1083" s="10">
        <v>2304130</v>
      </c>
      <c r="B1083" s="1" t="s">
        <v>2043</v>
      </c>
      <c r="C1083" s="3" t="s">
        <v>5</v>
      </c>
      <c r="D1083" s="2">
        <v>1424.82</v>
      </c>
      <c r="E1083" s="2">
        <v>96.58</v>
      </c>
      <c r="F1083" s="2">
        <v>1521.4</v>
      </c>
    </row>
    <row r="1084" spans="1:8">
      <c r="A1084" s="10">
        <v>2304140</v>
      </c>
      <c r="B1084" s="1" t="s">
        <v>941</v>
      </c>
      <c r="C1084" s="3" t="s">
        <v>5</v>
      </c>
      <c r="D1084" s="2">
        <v>2521.35</v>
      </c>
      <c r="E1084" s="2">
        <v>110.22</v>
      </c>
      <c r="F1084" s="2">
        <v>2631.57</v>
      </c>
    </row>
    <row r="1085" spans="1:8">
      <c r="A1085" s="10">
        <v>2304500</v>
      </c>
      <c r="B1085" s="1" t="s">
        <v>942</v>
      </c>
      <c r="C1085" s="3" t="s">
        <v>20</v>
      </c>
      <c r="D1085" s="2">
        <v>438.69</v>
      </c>
      <c r="E1085" s="2">
        <v>36.5</v>
      </c>
      <c r="F1085" s="2">
        <v>475.19</v>
      </c>
    </row>
    <row r="1086" spans="1:8">
      <c r="A1086" s="10">
        <v>2304570</v>
      </c>
      <c r="B1086" s="1" t="s">
        <v>2044</v>
      </c>
      <c r="C1086" s="3" t="s">
        <v>5</v>
      </c>
      <c r="D1086" s="2">
        <v>713.62</v>
      </c>
      <c r="E1086" s="2">
        <v>9.5399999999999991</v>
      </c>
      <c r="F1086" s="2">
        <v>723.16</v>
      </c>
    </row>
    <row r="1087" spans="1:8">
      <c r="A1087" s="10">
        <v>2304580</v>
      </c>
      <c r="B1087" s="1" t="s">
        <v>2045</v>
      </c>
      <c r="C1087" s="3" t="s">
        <v>5</v>
      </c>
      <c r="D1087" s="2">
        <v>774.37</v>
      </c>
      <c r="E1087" s="2">
        <v>74.62</v>
      </c>
      <c r="F1087" s="2">
        <v>848.99</v>
      </c>
      <c r="G1087" s="15"/>
      <c r="H1087" s="15"/>
    </row>
    <row r="1088" spans="1:8">
      <c r="A1088" s="10">
        <v>2304590</v>
      </c>
      <c r="B1088" s="1" t="s">
        <v>2046</v>
      </c>
      <c r="C1088" s="3" t="s">
        <v>5</v>
      </c>
      <c r="D1088" s="2">
        <v>816.77</v>
      </c>
      <c r="E1088" s="2">
        <v>71.89</v>
      </c>
      <c r="F1088" s="2">
        <v>888.66</v>
      </c>
    </row>
    <row r="1089" spans="1:8">
      <c r="A1089" s="10">
        <v>2304600</v>
      </c>
      <c r="B1089" s="1" t="s">
        <v>2047</v>
      </c>
      <c r="C1089" s="3" t="s">
        <v>5</v>
      </c>
      <c r="D1089" s="2">
        <v>870.93</v>
      </c>
      <c r="E1089" s="2">
        <v>71.89</v>
      </c>
      <c r="F1089" s="2">
        <v>942.82</v>
      </c>
    </row>
    <row r="1090" spans="1:8">
      <c r="A1090" s="10">
        <v>2304610</v>
      </c>
      <c r="B1090" s="1" t="s">
        <v>2048</v>
      </c>
      <c r="C1090" s="3" t="s">
        <v>5</v>
      </c>
      <c r="D1090" s="2">
        <v>896.24</v>
      </c>
      <c r="E1090" s="2">
        <v>71.89</v>
      </c>
      <c r="F1090" s="2">
        <v>968.13</v>
      </c>
      <c r="G1090" s="15"/>
      <c r="H1090" s="15"/>
    </row>
    <row r="1091" spans="1:8">
      <c r="A1091" s="10">
        <v>2304620</v>
      </c>
      <c r="B1091" s="1" t="s">
        <v>2049</v>
      </c>
      <c r="C1091" s="3" t="s">
        <v>5</v>
      </c>
      <c r="D1091" s="2">
        <v>1364.25</v>
      </c>
      <c r="E1091" s="2">
        <v>94.02</v>
      </c>
      <c r="F1091" s="2">
        <v>1458.27</v>
      </c>
    </row>
    <row r="1092" spans="1:8">
      <c r="A1092" s="10">
        <v>2304630</v>
      </c>
      <c r="B1092" s="1" t="s">
        <v>2050</v>
      </c>
      <c r="C1092" s="3" t="s">
        <v>5</v>
      </c>
      <c r="D1092" s="2">
        <v>368.27</v>
      </c>
      <c r="E1092" s="2">
        <v>38.17</v>
      </c>
      <c r="F1092" s="2">
        <v>406.44</v>
      </c>
    </row>
    <row r="1093" spans="1:8">
      <c r="A1093" s="10">
        <v>2308010</v>
      </c>
      <c r="B1093" s="1" t="s">
        <v>943</v>
      </c>
      <c r="C1093" s="3" t="s">
        <v>20</v>
      </c>
      <c r="D1093" s="2">
        <v>54.09</v>
      </c>
      <c r="E1093" s="2">
        <v>27.26</v>
      </c>
      <c r="F1093" s="2">
        <v>81.349999999999994</v>
      </c>
    </row>
    <row r="1094" spans="1:8">
      <c r="A1094" s="10">
        <v>2308020</v>
      </c>
      <c r="B1094" s="1" t="s">
        <v>944</v>
      </c>
      <c r="C1094" s="3" t="s">
        <v>36</v>
      </c>
      <c r="D1094" s="2">
        <v>4.5199999999999996</v>
      </c>
      <c r="E1094" s="2">
        <v>28.04</v>
      </c>
      <c r="F1094" s="2">
        <v>32.56</v>
      </c>
    </row>
    <row r="1095" spans="1:8">
      <c r="A1095" s="10">
        <v>2308030</v>
      </c>
      <c r="B1095" s="1" t="s">
        <v>945</v>
      </c>
      <c r="C1095" s="3" t="s">
        <v>36</v>
      </c>
      <c r="D1095" s="2">
        <v>44.16</v>
      </c>
      <c r="E1095" s="2">
        <v>54.52</v>
      </c>
      <c r="F1095" s="2">
        <v>98.68</v>
      </c>
    </row>
    <row r="1096" spans="1:8">
      <c r="A1096" s="10">
        <v>2308040</v>
      </c>
      <c r="B1096" s="1" t="s">
        <v>946</v>
      </c>
      <c r="C1096" s="3" t="s">
        <v>20</v>
      </c>
      <c r="D1096" s="2">
        <v>1288.72</v>
      </c>
      <c r="E1096" s="2">
        <v>0</v>
      </c>
      <c r="F1096" s="2">
        <v>1288.72</v>
      </c>
    </row>
    <row r="1097" spans="1:8">
      <c r="A1097" s="10">
        <v>2308060</v>
      </c>
      <c r="B1097" s="1" t="s">
        <v>947</v>
      </c>
      <c r="C1097" s="3" t="s">
        <v>20</v>
      </c>
      <c r="D1097" s="2">
        <v>718.95</v>
      </c>
      <c r="E1097" s="2">
        <v>0</v>
      </c>
      <c r="F1097" s="2">
        <v>718.95</v>
      </c>
    </row>
    <row r="1098" spans="1:8">
      <c r="A1098" s="10">
        <v>2308080</v>
      </c>
      <c r="B1098" s="1" t="s">
        <v>948</v>
      </c>
      <c r="C1098" s="3" t="s">
        <v>20</v>
      </c>
      <c r="D1098" s="2">
        <v>339.6</v>
      </c>
      <c r="E1098" s="2">
        <v>10.91</v>
      </c>
      <c r="F1098" s="2">
        <v>350.51</v>
      </c>
    </row>
    <row r="1099" spans="1:8">
      <c r="A1099" s="10">
        <v>2308100</v>
      </c>
      <c r="B1099" s="1" t="s">
        <v>949</v>
      </c>
      <c r="C1099" s="3" t="s">
        <v>20</v>
      </c>
      <c r="D1099" s="2">
        <v>1055.5</v>
      </c>
      <c r="E1099" s="2">
        <v>0</v>
      </c>
      <c r="F1099" s="2">
        <v>1055.5</v>
      </c>
    </row>
    <row r="1100" spans="1:8">
      <c r="A1100" s="10">
        <v>2308110</v>
      </c>
      <c r="B1100" s="1" t="s">
        <v>950</v>
      </c>
      <c r="C1100" s="3" t="s">
        <v>20</v>
      </c>
      <c r="D1100" s="2">
        <v>86.06</v>
      </c>
      <c r="E1100" s="2">
        <v>27.26</v>
      </c>
      <c r="F1100" s="2">
        <v>113.32</v>
      </c>
      <c r="G1100" s="15"/>
      <c r="H1100" s="15"/>
    </row>
    <row r="1101" spans="1:8">
      <c r="A1101" s="10">
        <v>2308130</v>
      </c>
      <c r="B1101" s="1" t="s">
        <v>951</v>
      </c>
      <c r="C1101" s="3" t="s">
        <v>5</v>
      </c>
      <c r="D1101" s="2">
        <v>1230.5</v>
      </c>
      <c r="E1101" s="2">
        <v>32.07</v>
      </c>
      <c r="F1101" s="2">
        <v>1262.57</v>
      </c>
    </row>
    <row r="1102" spans="1:8">
      <c r="A1102" s="10">
        <v>2308160</v>
      </c>
      <c r="B1102" s="1" t="s">
        <v>2051</v>
      </c>
      <c r="C1102" s="3" t="s">
        <v>117</v>
      </c>
      <c r="D1102" s="2">
        <v>503.96</v>
      </c>
      <c r="E1102" s="2">
        <v>118.23</v>
      </c>
      <c r="F1102" s="2">
        <v>622.19000000000005</v>
      </c>
    </row>
    <row r="1103" spans="1:8">
      <c r="A1103" s="10">
        <v>2308170</v>
      </c>
      <c r="B1103" s="1" t="s">
        <v>952</v>
      </c>
      <c r="C1103" s="3" t="s">
        <v>20</v>
      </c>
      <c r="D1103" s="2">
        <v>148.82</v>
      </c>
      <c r="E1103" s="2">
        <v>5.34</v>
      </c>
      <c r="F1103" s="2">
        <v>154.16</v>
      </c>
    </row>
    <row r="1104" spans="1:8">
      <c r="A1104" s="10">
        <v>2308210</v>
      </c>
      <c r="B1104" s="1" t="s">
        <v>953</v>
      </c>
      <c r="C1104" s="3" t="s">
        <v>20</v>
      </c>
      <c r="D1104" s="2">
        <v>1244.33</v>
      </c>
      <c r="E1104" s="2">
        <v>0</v>
      </c>
      <c r="F1104" s="2">
        <v>1244.33</v>
      </c>
    </row>
    <row r="1105" spans="1:8">
      <c r="A1105" s="10">
        <v>2308220</v>
      </c>
      <c r="B1105" s="1" t="s">
        <v>954</v>
      </c>
      <c r="C1105" s="3" t="s">
        <v>20</v>
      </c>
      <c r="D1105" s="2">
        <v>1246.68</v>
      </c>
      <c r="E1105" s="2">
        <v>0</v>
      </c>
      <c r="F1105" s="2">
        <v>1246.68</v>
      </c>
    </row>
    <row r="1106" spans="1:8">
      <c r="A1106" s="10">
        <v>2308230</v>
      </c>
      <c r="B1106" s="1" t="s">
        <v>955</v>
      </c>
      <c r="C1106" s="3" t="s">
        <v>5</v>
      </c>
      <c r="D1106" s="2">
        <v>627.5</v>
      </c>
      <c r="E1106" s="2">
        <v>16.03</v>
      </c>
      <c r="F1106" s="2">
        <v>643.53</v>
      </c>
    </row>
    <row r="1107" spans="1:8">
      <c r="A1107" s="10">
        <v>2308320</v>
      </c>
      <c r="B1107" s="1" t="s">
        <v>956</v>
      </c>
      <c r="C1107" s="3" t="s">
        <v>20</v>
      </c>
      <c r="D1107" s="2">
        <v>247.35</v>
      </c>
      <c r="E1107" s="2">
        <v>55.81</v>
      </c>
      <c r="F1107" s="2">
        <v>303.16000000000003</v>
      </c>
    </row>
    <row r="1108" spans="1:8">
      <c r="A1108" s="10">
        <v>2308340</v>
      </c>
      <c r="B1108" s="1" t="s">
        <v>957</v>
      </c>
      <c r="C1108" s="3" t="s">
        <v>20</v>
      </c>
      <c r="D1108" s="2">
        <v>418.61</v>
      </c>
      <c r="E1108" s="2">
        <v>54.52</v>
      </c>
      <c r="F1108" s="2">
        <v>473.13</v>
      </c>
    </row>
    <row r="1109" spans="1:8">
      <c r="A1109" s="10">
        <v>2308380</v>
      </c>
      <c r="B1109" s="1" t="s">
        <v>958</v>
      </c>
      <c r="C1109" s="3" t="s">
        <v>36</v>
      </c>
      <c r="D1109" s="2">
        <v>58.06</v>
      </c>
      <c r="E1109" s="2">
        <v>5.61</v>
      </c>
      <c r="F1109" s="2">
        <v>63.67</v>
      </c>
    </row>
    <row r="1110" spans="1:8">
      <c r="A1110" s="10">
        <v>2309010</v>
      </c>
      <c r="B1110" s="1" t="s">
        <v>959</v>
      </c>
      <c r="C1110" s="3" t="s">
        <v>20</v>
      </c>
      <c r="D1110" s="2">
        <v>131.28</v>
      </c>
      <c r="E1110" s="2">
        <v>38.14</v>
      </c>
      <c r="F1110" s="2">
        <v>169.42</v>
      </c>
    </row>
    <row r="1111" spans="1:8">
      <c r="A1111" s="10">
        <v>2309020</v>
      </c>
      <c r="B1111" s="1" t="s">
        <v>2052</v>
      </c>
      <c r="C1111" s="3" t="s">
        <v>5</v>
      </c>
      <c r="D1111" s="2">
        <v>279.95</v>
      </c>
      <c r="E1111" s="2">
        <v>77.349999999999994</v>
      </c>
      <c r="F1111" s="2">
        <v>357.3</v>
      </c>
    </row>
    <row r="1112" spans="1:8">
      <c r="A1112" s="10">
        <v>2309030</v>
      </c>
      <c r="B1112" s="1" t="s">
        <v>2053</v>
      </c>
      <c r="C1112" s="3" t="s">
        <v>5</v>
      </c>
      <c r="D1112" s="2">
        <v>272.5</v>
      </c>
      <c r="E1112" s="2">
        <v>77.349999999999994</v>
      </c>
      <c r="F1112" s="2">
        <v>349.85</v>
      </c>
    </row>
    <row r="1113" spans="1:8">
      <c r="A1113" s="10">
        <v>2309040</v>
      </c>
      <c r="B1113" s="1" t="s">
        <v>2054</v>
      </c>
      <c r="C1113" s="3" t="s">
        <v>5</v>
      </c>
      <c r="D1113" s="2">
        <v>283.08</v>
      </c>
      <c r="E1113" s="2">
        <v>77.349999999999994</v>
      </c>
      <c r="F1113" s="2">
        <v>360.43</v>
      </c>
    </row>
    <row r="1114" spans="1:8">
      <c r="A1114" s="10">
        <v>2309050</v>
      </c>
      <c r="B1114" s="1" t="s">
        <v>2055</v>
      </c>
      <c r="C1114" s="3" t="s">
        <v>5</v>
      </c>
      <c r="D1114" s="2">
        <v>288.63</v>
      </c>
      <c r="E1114" s="2">
        <v>77.349999999999994</v>
      </c>
      <c r="F1114" s="2">
        <v>365.98</v>
      </c>
    </row>
    <row r="1115" spans="1:8">
      <c r="A1115" s="10">
        <v>2309052</v>
      </c>
      <c r="B1115" s="1" t="s">
        <v>960</v>
      </c>
      <c r="C1115" s="3" t="s">
        <v>5</v>
      </c>
      <c r="D1115" s="2">
        <v>356.19</v>
      </c>
      <c r="E1115" s="2">
        <v>77.349999999999994</v>
      </c>
      <c r="F1115" s="2">
        <v>433.54</v>
      </c>
    </row>
    <row r="1116" spans="1:8">
      <c r="A1116" s="10">
        <v>2309060</v>
      </c>
      <c r="B1116" s="1" t="s">
        <v>2056</v>
      </c>
      <c r="C1116" s="3" t="s">
        <v>5</v>
      </c>
      <c r="D1116" s="2">
        <v>462.61</v>
      </c>
      <c r="E1116" s="2">
        <v>96.58</v>
      </c>
      <c r="F1116" s="2">
        <v>559.19000000000005</v>
      </c>
    </row>
    <row r="1117" spans="1:8">
      <c r="A1117" s="10">
        <v>2309100</v>
      </c>
      <c r="B1117" s="1" t="s">
        <v>2057</v>
      </c>
      <c r="C1117" s="3" t="s">
        <v>5</v>
      </c>
      <c r="D1117" s="2">
        <v>495.47</v>
      </c>
      <c r="E1117" s="2">
        <v>111.77</v>
      </c>
      <c r="F1117" s="2">
        <v>607.24</v>
      </c>
    </row>
    <row r="1118" spans="1:8">
      <c r="A1118" s="10">
        <v>2309420</v>
      </c>
      <c r="B1118" s="1" t="s">
        <v>2058</v>
      </c>
      <c r="C1118" s="3" t="s">
        <v>5</v>
      </c>
      <c r="D1118" s="2">
        <v>184.99</v>
      </c>
      <c r="E1118" s="2">
        <v>38.17</v>
      </c>
      <c r="F1118" s="2">
        <v>223.16</v>
      </c>
      <c r="G1118" s="15"/>
      <c r="H1118" s="15"/>
    </row>
    <row r="1119" spans="1:8">
      <c r="A1119" s="10">
        <v>2309430</v>
      </c>
      <c r="B1119" s="1" t="s">
        <v>2059</v>
      </c>
      <c r="C1119" s="3" t="s">
        <v>5</v>
      </c>
      <c r="D1119" s="2">
        <v>188.12</v>
      </c>
      <c r="E1119" s="2">
        <v>38.17</v>
      </c>
      <c r="F1119" s="2">
        <v>226.29</v>
      </c>
    </row>
    <row r="1120" spans="1:8">
      <c r="A1120" s="10">
        <v>2309440</v>
      </c>
      <c r="B1120" s="1" t="s">
        <v>2060</v>
      </c>
      <c r="C1120" s="3" t="s">
        <v>5</v>
      </c>
      <c r="D1120" s="2">
        <v>193.67</v>
      </c>
      <c r="E1120" s="2">
        <v>38.17</v>
      </c>
      <c r="F1120" s="2">
        <v>231.84</v>
      </c>
    </row>
    <row r="1121" spans="1:8">
      <c r="A1121" s="10">
        <v>2309500</v>
      </c>
      <c r="B1121" s="1" t="s">
        <v>961</v>
      </c>
      <c r="C1121" s="3" t="s">
        <v>20</v>
      </c>
      <c r="D1121" s="2">
        <v>155.22</v>
      </c>
      <c r="E1121" s="2">
        <v>36.5</v>
      </c>
      <c r="F1121" s="2">
        <v>191.72</v>
      </c>
    </row>
    <row r="1122" spans="1:8">
      <c r="A1122" s="10">
        <v>2309510</v>
      </c>
      <c r="B1122" s="1" t="s">
        <v>2061</v>
      </c>
      <c r="C1122" s="3" t="s">
        <v>5</v>
      </c>
      <c r="D1122" s="2">
        <v>142.80000000000001</v>
      </c>
      <c r="E1122" s="2">
        <v>38.17</v>
      </c>
      <c r="F1122" s="2">
        <v>180.97</v>
      </c>
    </row>
    <row r="1123" spans="1:8">
      <c r="A1123" s="10">
        <v>2309520</v>
      </c>
      <c r="B1123" s="1" t="s">
        <v>2062</v>
      </c>
      <c r="C1123" s="3" t="s">
        <v>5</v>
      </c>
      <c r="D1123" s="2">
        <v>250.53</v>
      </c>
      <c r="E1123" s="2">
        <v>38.17</v>
      </c>
      <c r="F1123" s="2">
        <v>288.7</v>
      </c>
    </row>
    <row r="1124" spans="1:8">
      <c r="A1124" s="10">
        <v>2309530</v>
      </c>
      <c r="B1124" s="1" t="s">
        <v>2063</v>
      </c>
      <c r="C1124" s="3" t="s">
        <v>5</v>
      </c>
      <c r="D1124" s="2">
        <v>253.66</v>
      </c>
      <c r="E1124" s="2">
        <v>38.17</v>
      </c>
      <c r="F1124" s="2">
        <v>291.83</v>
      </c>
    </row>
    <row r="1125" spans="1:8">
      <c r="A1125" s="10">
        <v>2309540</v>
      </c>
      <c r="B1125" s="1" t="s">
        <v>2064</v>
      </c>
      <c r="C1125" s="3" t="s">
        <v>5</v>
      </c>
      <c r="D1125" s="2">
        <v>320.56</v>
      </c>
      <c r="E1125" s="2">
        <v>71.89</v>
      </c>
      <c r="F1125" s="2">
        <v>392.45</v>
      </c>
    </row>
    <row r="1126" spans="1:8">
      <c r="A1126" s="10">
        <v>2309550</v>
      </c>
      <c r="B1126" s="1" t="s">
        <v>2065</v>
      </c>
      <c r="C1126" s="3" t="s">
        <v>5</v>
      </c>
      <c r="D1126" s="2">
        <v>335.41</v>
      </c>
      <c r="E1126" s="2">
        <v>71.89</v>
      </c>
      <c r="F1126" s="2">
        <v>407.3</v>
      </c>
    </row>
    <row r="1127" spans="1:8">
      <c r="A1127" s="10">
        <v>2309560</v>
      </c>
      <c r="B1127" s="1" t="s">
        <v>2066</v>
      </c>
      <c r="C1127" s="3" t="s">
        <v>5</v>
      </c>
      <c r="D1127" s="2">
        <v>345.23</v>
      </c>
      <c r="E1127" s="2">
        <v>71.89</v>
      </c>
      <c r="F1127" s="2">
        <v>417.12</v>
      </c>
    </row>
    <row r="1128" spans="1:8">
      <c r="A1128" s="10">
        <v>2309570</v>
      </c>
      <c r="B1128" s="1" t="s">
        <v>2067</v>
      </c>
      <c r="C1128" s="3" t="s">
        <v>5</v>
      </c>
      <c r="D1128" s="2">
        <v>462.35</v>
      </c>
      <c r="E1128" s="2">
        <v>94.02</v>
      </c>
      <c r="F1128" s="2">
        <v>556.37</v>
      </c>
    </row>
    <row r="1129" spans="1:8">
      <c r="A1129" s="10">
        <v>2309580</v>
      </c>
      <c r="B1129" s="1" t="s">
        <v>2068</v>
      </c>
      <c r="C1129" s="3" t="s">
        <v>5</v>
      </c>
      <c r="D1129" s="2">
        <v>455.99</v>
      </c>
      <c r="E1129" s="2">
        <v>94.02</v>
      </c>
      <c r="F1129" s="2">
        <v>550.01</v>
      </c>
    </row>
    <row r="1130" spans="1:8">
      <c r="A1130" s="10">
        <v>2309590</v>
      </c>
      <c r="B1130" s="1" t="s">
        <v>2069</v>
      </c>
      <c r="C1130" s="3" t="s">
        <v>5</v>
      </c>
      <c r="D1130" s="2">
        <v>485.69</v>
      </c>
      <c r="E1130" s="2">
        <v>94.02</v>
      </c>
      <c r="F1130" s="2">
        <v>579.71</v>
      </c>
    </row>
    <row r="1131" spans="1:8">
      <c r="A1131" s="10">
        <v>2309600</v>
      </c>
      <c r="B1131" s="1" t="s">
        <v>2070</v>
      </c>
      <c r="C1131" s="3" t="s">
        <v>5</v>
      </c>
      <c r="D1131" s="2">
        <v>284.99</v>
      </c>
      <c r="E1131" s="2">
        <v>38.17</v>
      </c>
      <c r="F1131" s="2">
        <v>323.16000000000003</v>
      </c>
    </row>
    <row r="1132" spans="1:8">
      <c r="A1132" s="10">
        <v>2309610</v>
      </c>
      <c r="B1132" s="1" t="s">
        <v>2071</v>
      </c>
      <c r="C1132" s="3" t="s">
        <v>5</v>
      </c>
      <c r="D1132" s="2">
        <v>323.74</v>
      </c>
      <c r="E1132" s="2">
        <v>38.17</v>
      </c>
      <c r="F1132" s="2">
        <v>361.91</v>
      </c>
    </row>
    <row r="1133" spans="1:8">
      <c r="A1133" s="10">
        <v>2309630</v>
      </c>
      <c r="B1133" s="1" t="s">
        <v>962</v>
      </c>
      <c r="C1133" s="3" t="s">
        <v>5</v>
      </c>
      <c r="D1133" s="2">
        <v>498.59</v>
      </c>
      <c r="E1133" s="2">
        <v>96.58</v>
      </c>
      <c r="F1133" s="2">
        <v>595.16999999999996</v>
      </c>
    </row>
    <row r="1134" spans="1:8">
      <c r="A1134" s="10">
        <v>2311010</v>
      </c>
      <c r="B1134" s="1" t="s">
        <v>963</v>
      </c>
      <c r="C1134" s="3" t="s">
        <v>20</v>
      </c>
      <c r="D1134" s="2">
        <v>141.65</v>
      </c>
      <c r="E1134" s="2">
        <v>38.14</v>
      </c>
      <c r="F1134" s="2">
        <v>179.79</v>
      </c>
      <c r="G1134" s="15"/>
      <c r="H1134" s="15"/>
    </row>
    <row r="1135" spans="1:8">
      <c r="A1135" s="10">
        <v>2311030</v>
      </c>
      <c r="B1135" s="1" t="s">
        <v>2072</v>
      </c>
      <c r="C1135" s="3" t="s">
        <v>5</v>
      </c>
      <c r="D1135" s="2">
        <v>275.51</v>
      </c>
      <c r="E1135" s="2">
        <v>77.349999999999994</v>
      </c>
      <c r="F1135" s="2">
        <v>352.86</v>
      </c>
    </row>
    <row r="1136" spans="1:8">
      <c r="A1136" s="10">
        <v>2311040</v>
      </c>
      <c r="B1136" s="1" t="s">
        <v>2073</v>
      </c>
      <c r="C1136" s="3" t="s">
        <v>5</v>
      </c>
      <c r="D1136" s="2">
        <v>294.39999999999998</v>
      </c>
      <c r="E1136" s="2">
        <v>77.349999999999994</v>
      </c>
      <c r="F1136" s="2">
        <v>371.75</v>
      </c>
    </row>
    <row r="1137" spans="1:6">
      <c r="A1137" s="10">
        <v>2311050</v>
      </c>
      <c r="B1137" s="1" t="s">
        <v>2074</v>
      </c>
      <c r="C1137" s="3" t="s">
        <v>5</v>
      </c>
      <c r="D1137" s="2">
        <v>306.06</v>
      </c>
      <c r="E1137" s="2">
        <v>77.349999999999994</v>
      </c>
      <c r="F1137" s="2">
        <v>383.41</v>
      </c>
    </row>
    <row r="1138" spans="1:6">
      <c r="A1138" s="10">
        <v>2311060</v>
      </c>
      <c r="B1138" s="1" t="s">
        <v>964</v>
      </c>
      <c r="C1138" s="3" t="s">
        <v>5</v>
      </c>
      <c r="D1138" s="2">
        <v>494.08</v>
      </c>
      <c r="E1138" s="2">
        <v>77.349999999999994</v>
      </c>
      <c r="F1138" s="2">
        <v>571.42999999999995</v>
      </c>
    </row>
    <row r="1139" spans="1:6">
      <c r="A1139" s="10">
        <v>2311200</v>
      </c>
      <c r="B1139" s="1" t="s">
        <v>965</v>
      </c>
      <c r="C1139" s="3" t="s">
        <v>20</v>
      </c>
      <c r="D1139" s="2">
        <v>165.59</v>
      </c>
      <c r="E1139" s="2">
        <v>36.5</v>
      </c>
      <c r="F1139" s="2">
        <v>202.09</v>
      </c>
    </row>
    <row r="1140" spans="1:6">
      <c r="A1140" s="10">
        <v>2311210</v>
      </c>
      <c r="B1140" s="1" t="s">
        <v>2075</v>
      </c>
      <c r="C1140" s="3" t="s">
        <v>5</v>
      </c>
      <c r="D1140" s="2">
        <v>323.57</v>
      </c>
      <c r="E1140" s="2">
        <v>71.89</v>
      </c>
      <c r="F1140" s="2">
        <v>395.46</v>
      </c>
    </row>
    <row r="1141" spans="1:6">
      <c r="A1141" s="10">
        <v>2311220</v>
      </c>
      <c r="B1141" s="1" t="s">
        <v>2076</v>
      </c>
      <c r="C1141" s="3" t="s">
        <v>5</v>
      </c>
      <c r="D1141" s="2">
        <v>346.73</v>
      </c>
      <c r="E1141" s="2">
        <v>71.89</v>
      </c>
      <c r="F1141" s="2">
        <v>418.62</v>
      </c>
    </row>
    <row r="1142" spans="1:6">
      <c r="A1142" s="10">
        <v>2311230</v>
      </c>
      <c r="B1142" s="1" t="s">
        <v>2077</v>
      </c>
      <c r="C1142" s="3" t="s">
        <v>5</v>
      </c>
      <c r="D1142" s="2">
        <v>362.66</v>
      </c>
      <c r="E1142" s="2">
        <v>71.89</v>
      </c>
      <c r="F1142" s="2">
        <v>434.55</v>
      </c>
    </row>
    <row r="1143" spans="1:6">
      <c r="A1143" s="10">
        <v>2311240</v>
      </c>
      <c r="B1143" s="1" t="s">
        <v>966</v>
      </c>
      <c r="C1143" s="3" t="s">
        <v>5</v>
      </c>
      <c r="D1143" s="2">
        <v>553.42999999999995</v>
      </c>
      <c r="E1143" s="2">
        <v>71.89</v>
      </c>
      <c r="F1143" s="2">
        <v>625.32000000000005</v>
      </c>
    </row>
    <row r="1144" spans="1:6">
      <c r="A1144" s="10">
        <v>2312001</v>
      </c>
      <c r="B1144" s="1" t="s">
        <v>3879</v>
      </c>
      <c r="C1144" s="3" t="s">
        <v>5</v>
      </c>
      <c r="D1144" s="2">
        <v>467.99</v>
      </c>
      <c r="E1144" s="2">
        <v>0</v>
      </c>
      <c r="F1144" s="2">
        <v>467.99</v>
      </c>
    </row>
    <row r="1145" spans="1:6">
      <c r="A1145" s="10">
        <v>2313001</v>
      </c>
      <c r="B1145" s="1" t="s">
        <v>3880</v>
      </c>
      <c r="C1145" s="3" t="s">
        <v>5</v>
      </c>
      <c r="D1145" s="2">
        <v>555.87</v>
      </c>
      <c r="E1145" s="2">
        <v>0</v>
      </c>
      <c r="F1145" s="2">
        <v>555.87</v>
      </c>
    </row>
    <row r="1146" spans="1:6">
      <c r="A1146" s="10">
        <v>2313002</v>
      </c>
      <c r="B1146" s="1" t="s">
        <v>3881</v>
      </c>
      <c r="C1146" s="3" t="s">
        <v>5</v>
      </c>
      <c r="D1146" s="2">
        <v>588.19000000000005</v>
      </c>
      <c r="E1146" s="2">
        <v>0</v>
      </c>
      <c r="F1146" s="2">
        <v>588.19000000000005</v>
      </c>
    </row>
    <row r="1147" spans="1:6">
      <c r="A1147" s="10">
        <v>2313020</v>
      </c>
      <c r="B1147" s="1" t="s">
        <v>3882</v>
      </c>
      <c r="C1147" s="3" t="s">
        <v>5</v>
      </c>
      <c r="D1147" s="2">
        <v>583</v>
      </c>
      <c r="E1147" s="2">
        <v>0</v>
      </c>
      <c r="F1147" s="2">
        <v>583</v>
      </c>
    </row>
    <row r="1148" spans="1:6">
      <c r="A1148" s="10">
        <v>2313040</v>
      </c>
      <c r="B1148" s="1" t="s">
        <v>3883</v>
      </c>
      <c r="C1148" s="3" t="s">
        <v>5</v>
      </c>
      <c r="D1148" s="2">
        <v>496.69</v>
      </c>
      <c r="E1148" s="2">
        <v>0</v>
      </c>
      <c r="F1148" s="2">
        <v>496.69</v>
      </c>
    </row>
    <row r="1149" spans="1:6">
      <c r="A1149" s="10">
        <v>2313052</v>
      </c>
      <c r="B1149" s="1" t="s">
        <v>3884</v>
      </c>
      <c r="C1149" s="3" t="s">
        <v>5</v>
      </c>
      <c r="D1149" s="2">
        <v>595.72</v>
      </c>
      <c r="E1149" s="2">
        <v>0</v>
      </c>
      <c r="F1149" s="2">
        <v>595.72</v>
      </c>
    </row>
    <row r="1150" spans="1:6">
      <c r="A1150" s="10">
        <v>2313064</v>
      </c>
      <c r="B1150" s="1" t="s">
        <v>3885</v>
      </c>
      <c r="C1150" s="3" t="s">
        <v>5</v>
      </c>
      <c r="D1150" s="2">
        <v>806.45</v>
      </c>
      <c r="E1150" s="2">
        <v>0</v>
      </c>
      <c r="F1150" s="2">
        <v>806.45</v>
      </c>
    </row>
    <row r="1151" spans="1:6">
      <c r="A1151" s="10">
        <v>2320020</v>
      </c>
      <c r="B1151" s="1" t="s">
        <v>967</v>
      </c>
      <c r="C1151" s="3" t="s">
        <v>5</v>
      </c>
      <c r="D1151" s="2">
        <v>1.06</v>
      </c>
      <c r="E1151" s="2">
        <v>36.450000000000003</v>
      </c>
      <c r="F1151" s="2">
        <v>37.51</v>
      </c>
    </row>
    <row r="1152" spans="1:6">
      <c r="A1152" s="10">
        <v>2320040</v>
      </c>
      <c r="B1152" s="1" t="s">
        <v>968</v>
      </c>
      <c r="C1152" s="3" t="s">
        <v>5</v>
      </c>
      <c r="D1152" s="2">
        <v>0</v>
      </c>
      <c r="E1152" s="2">
        <v>43.61</v>
      </c>
      <c r="F1152" s="2">
        <v>43.61</v>
      </c>
    </row>
    <row r="1153" spans="1:8">
      <c r="A1153" s="10">
        <v>2320060</v>
      </c>
      <c r="B1153" s="1" t="s">
        <v>969</v>
      </c>
      <c r="C1153" s="3" t="s">
        <v>36</v>
      </c>
      <c r="D1153" s="2">
        <v>0</v>
      </c>
      <c r="E1153" s="2">
        <v>1.36</v>
      </c>
      <c r="F1153" s="2">
        <v>1.36</v>
      </c>
    </row>
    <row r="1154" spans="1:8">
      <c r="A1154" s="10">
        <v>2320100</v>
      </c>
      <c r="B1154" s="1" t="s">
        <v>970</v>
      </c>
      <c r="C1154" s="3" t="s">
        <v>36</v>
      </c>
      <c r="D1154" s="2">
        <v>27.83</v>
      </c>
      <c r="E1154" s="2">
        <v>8.41</v>
      </c>
      <c r="F1154" s="2">
        <v>36.24</v>
      </c>
    </row>
    <row r="1155" spans="1:8">
      <c r="A1155" s="10">
        <v>2320110</v>
      </c>
      <c r="B1155" s="1" t="s">
        <v>971</v>
      </c>
      <c r="C1155" s="3" t="s">
        <v>20</v>
      </c>
      <c r="D1155" s="2">
        <v>741.34</v>
      </c>
      <c r="E1155" s="2">
        <v>109.04</v>
      </c>
      <c r="F1155" s="2">
        <v>850.38</v>
      </c>
    </row>
    <row r="1156" spans="1:8">
      <c r="A1156" s="10">
        <v>2320120</v>
      </c>
      <c r="B1156" s="1" t="s">
        <v>972</v>
      </c>
      <c r="C1156" s="3" t="s">
        <v>36</v>
      </c>
      <c r="D1156" s="2">
        <v>3.14</v>
      </c>
      <c r="E1156" s="2">
        <v>1.36</v>
      </c>
      <c r="F1156" s="2">
        <v>4.5</v>
      </c>
    </row>
    <row r="1157" spans="1:8">
      <c r="A1157" s="10">
        <v>2320140</v>
      </c>
      <c r="B1157" s="1" t="s">
        <v>973</v>
      </c>
      <c r="C1157" s="3" t="s">
        <v>5</v>
      </c>
      <c r="D1157" s="2">
        <v>183.23</v>
      </c>
      <c r="E1157" s="2">
        <v>0</v>
      </c>
      <c r="F1157" s="2">
        <v>183.23</v>
      </c>
      <c r="G1157" s="15"/>
      <c r="H1157" s="15"/>
    </row>
    <row r="1158" spans="1:8">
      <c r="A1158" s="10">
        <v>2320160</v>
      </c>
      <c r="B1158" s="1" t="s">
        <v>974</v>
      </c>
      <c r="C1158" s="3" t="s">
        <v>20</v>
      </c>
      <c r="D1158" s="2">
        <v>384.16</v>
      </c>
      <c r="E1158" s="2">
        <v>13.64</v>
      </c>
      <c r="F1158" s="2">
        <v>397.8</v>
      </c>
    </row>
    <row r="1159" spans="1:8">
      <c r="A1159" s="10">
        <v>2320170</v>
      </c>
      <c r="B1159" s="1" t="s">
        <v>975</v>
      </c>
      <c r="C1159" s="3" t="s">
        <v>20</v>
      </c>
      <c r="D1159" s="2">
        <v>94.31</v>
      </c>
      <c r="E1159" s="2">
        <v>13.64</v>
      </c>
      <c r="F1159" s="2">
        <v>107.95</v>
      </c>
    </row>
    <row r="1160" spans="1:8">
      <c r="A1160" s="10">
        <v>2320180</v>
      </c>
      <c r="B1160" s="1" t="s">
        <v>976</v>
      </c>
      <c r="C1160" s="3" t="s">
        <v>20</v>
      </c>
      <c r="D1160" s="2">
        <v>616.29</v>
      </c>
      <c r="E1160" s="2">
        <v>13.64</v>
      </c>
      <c r="F1160" s="2">
        <v>629.92999999999995</v>
      </c>
    </row>
    <row r="1161" spans="1:8">
      <c r="A1161" s="10">
        <v>2320220</v>
      </c>
      <c r="B1161" s="1" t="s">
        <v>2078</v>
      </c>
      <c r="C1161" s="3" t="s">
        <v>5</v>
      </c>
      <c r="D1161" s="2">
        <v>381.39</v>
      </c>
      <c r="E1161" s="2">
        <v>40.9</v>
      </c>
      <c r="F1161" s="2">
        <v>422.29</v>
      </c>
    </row>
    <row r="1162" spans="1:8">
      <c r="A1162" s="10">
        <v>2320230</v>
      </c>
      <c r="B1162" s="1" t="s">
        <v>2079</v>
      </c>
      <c r="C1162" s="3" t="s">
        <v>5</v>
      </c>
      <c r="D1162" s="2">
        <v>384.49</v>
      </c>
      <c r="E1162" s="2">
        <v>40.9</v>
      </c>
      <c r="F1162" s="2">
        <v>425.39</v>
      </c>
    </row>
    <row r="1163" spans="1:8">
      <c r="A1163" s="10">
        <v>2320240</v>
      </c>
      <c r="B1163" s="1" t="s">
        <v>2080</v>
      </c>
      <c r="C1163" s="3" t="s">
        <v>5</v>
      </c>
      <c r="D1163" s="2">
        <v>417.11</v>
      </c>
      <c r="E1163" s="2">
        <v>40.9</v>
      </c>
      <c r="F1163" s="2">
        <v>458.01</v>
      </c>
    </row>
    <row r="1164" spans="1:8">
      <c r="A1164" s="10">
        <v>2320310</v>
      </c>
      <c r="B1164" s="1" t="s">
        <v>2081</v>
      </c>
      <c r="C1164" s="3" t="s">
        <v>5</v>
      </c>
      <c r="D1164" s="2">
        <v>112.99</v>
      </c>
      <c r="E1164" s="2">
        <v>40.9</v>
      </c>
      <c r="F1164" s="2">
        <v>153.88999999999999</v>
      </c>
    </row>
    <row r="1165" spans="1:8">
      <c r="A1165" s="10">
        <v>2320320</v>
      </c>
      <c r="B1165" s="1" t="s">
        <v>2082</v>
      </c>
      <c r="C1165" s="3" t="s">
        <v>5</v>
      </c>
      <c r="D1165" s="2">
        <v>105.54</v>
      </c>
      <c r="E1165" s="2">
        <v>40.9</v>
      </c>
      <c r="F1165" s="2">
        <v>146.44</v>
      </c>
    </row>
    <row r="1166" spans="1:8">
      <c r="A1166" s="10">
        <v>2320330</v>
      </c>
      <c r="B1166" s="1" t="s">
        <v>2083</v>
      </c>
      <c r="C1166" s="3" t="s">
        <v>5</v>
      </c>
      <c r="D1166" s="2">
        <v>116.12</v>
      </c>
      <c r="E1166" s="2">
        <v>40.9</v>
      </c>
      <c r="F1166" s="2">
        <v>157.02000000000001</v>
      </c>
    </row>
    <row r="1167" spans="1:8">
      <c r="A1167" s="10">
        <v>2320340</v>
      </c>
      <c r="B1167" s="1" t="s">
        <v>2084</v>
      </c>
      <c r="C1167" s="3" t="s">
        <v>5</v>
      </c>
      <c r="D1167" s="2">
        <v>121.67</v>
      </c>
      <c r="E1167" s="2">
        <v>40.9</v>
      </c>
      <c r="F1167" s="2">
        <v>162.57</v>
      </c>
    </row>
    <row r="1168" spans="1:8">
      <c r="A1168" s="10">
        <v>2320450</v>
      </c>
      <c r="B1168" s="1" t="s">
        <v>2085</v>
      </c>
      <c r="C1168" s="3" t="s">
        <v>5</v>
      </c>
      <c r="D1168" s="2">
        <v>601.75</v>
      </c>
      <c r="E1168" s="2">
        <v>40.9</v>
      </c>
      <c r="F1168" s="2">
        <v>642.65</v>
      </c>
      <c r="G1168" s="15"/>
      <c r="H1168" s="15"/>
    </row>
    <row r="1169" spans="1:6">
      <c r="A1169" s="10">
        <v>2320460</v>
      </c>
      <c r="B1169" s="1" t="s">
        <v>2086</v>
      </c>
      <c r="C1169" s="3" t="s">
        <v>5</v>
      </c>
      <c r="D1169" s="2">
        <v>672.68</v>
      </c>
      <c r="E1169" s="2">
        <v>40.9</v>
      </c>
      <c r="F1169" s="2">
        <v>713.58</v>
      </c>
    </row>
    <row r="1170" spans="1:6">
      <c r="A1170" s="10">
        <v>2320550</v>
      </c>
      <c r="B1170" s="1" t="s">
        <v>2087</v>
      </c>
      <c r="C1170" s="3" t="s">
        <v>5</v>
      </c>
      <c r="D1170" s="2">
        <v>647.37</v>
      </c>
      <c r="E1170" s="2">
        <v>40.9</v>
      </c>
      <c r="F1170" s="2">
        <v>688.27</v>
      </c>
    </row>
    <row r="1171" spans="1:6">
      <c r="A1171" s="10">
        <v>2320600</v>
      </c>
      <c r="B1171" s="1" t="s">
        <v>977</v>
      </c>
      <c r="C1171" s="3" t="s">
        <v>20</v>
      </c>
      <c r="D1171" s="2">
        <v>462.55</v>
      </c>
      <c r="E1171" s="2">
        <v>40.9</v>
      </c>
      <c r="F1171" s="2">
        <v>503.45</v>
      </c>
    </row>
    <row r="1172" spans="1:6">
      <c r="A1172" s="10">
        <v>2401010</v>
      </c>
      <c r="B1172" s="1" t="s">
        <v>978</v>
      </c>
      <c r="C1172" s="3" t="s">
        <v>20</v>
      </c>
      <c r="D1172" s="2">
        <v>532.70000000000005</v>
      </c>
      <c r="E1172" s="2">
        <v>17.8</v>
      </c>
      <c r="F1172" s="2">
        <v>550.5</v>
      </c>
    </row>
    <row r="1173" spans="1:6">
      <c r="A1173" s="10">
        <v>2401030</v>
      </c>
      <c r="B1173" s="1" t="s">
        <v>979</v>
      </c>
      <c r="C1173" s="3" t="s">
        <v>20</v>
      </c>
      <c r="D1173" s="2">
        <v>518.77</v>
      </c>
      <c r="E1173" s="2">
        <v>17.8</v>
      </c>
      <c r="F1173" s="2">
        <v>536.57000000000005</v>
      </c>
    </row>
    <row r="1174" spans="1:6">
      <c r="A1174" s="10">
        <v>2401040</v>
      </c>
      <c r="B1174" s="1" t="s">
        <v>980</v>
      </c>
      <c r="C1174" s="3" t="s">
        <v>20</v>
      </c>
      <c r="D1174" s="2">
        <v>336.91</v>
      </c>
      <c r="E1174" s="2">
        <v>17.8</v>
      </c>
      <c r="F1174" s="2">
        <v>354.71</v>
      </c>
    </row>
    <row r="1175" spans="1:6">
      <c r="A1175" s="10">
        <v>2401050</v>
      </c>
      <c r="B1175" s="1" t="s">
        <v>981</v>
      </c>
      <c r="C1175" s="3" t="s">
        <v>20</v>
      </c>
      <c r="D1175" s="2">
        <v>445.88</v>
      </c>
      <c r="E1175" s="2">
        <v>17.8</v>
      </c>
      <c r="F1175" s="2">
        <v>463.68</v>
      </c>
    </row>
    <row r="1176" spans="1:6">
      <c r="A1176" s="10">
        <v>2401060</v>
      </c>
      <c r="B1176" s="1" t="s">
        <v>982</v>
      </c>
      <c r="C1176" s="3" t="s">
        <v>20</v>
      </c>
      <c r="D1176" s="2">
        <v>520.92999999999995</v>
      </c>
      <c r="E1176" s="2">
        <v>17.8</v>
      </c>
      <c r="F1176" s="2">
        <v>538.73</v>
      </c>
    </row>
    <row r="1177" spans="1:6">
      <c r="A1177" s="10">
        <v>2401070</v>
      </c>
      <c r="B1177" s="1" t="s">
        <v>983</v>
      </c>
      <c r="C1177" s="3" t="s">
        <v>20</v>
      </c>
      <c r="D1177" s="2">
        <v>638.91999999999996</v>
      </c>
      <c r="E1177" s="2">
        <v>17.8</v>
      </c>
      <c r="F1177" s="2">
        <v>656.72</v>
      </c>
    </row>
    <row r="1178" spans="1:6">
      <c r="A1178" s="10">
        <v>2401080</v>
      </c>
      <c r="B1178" s="1" t="s">
        <v>984</v>
      </c>
      <c r="C1178" s="3" t="s">
        <v>20</v>
      </c>
      <c r="D1178" s="2">
        <v>188.05</v>
      </c>
      <c r="E1178" s="2">
        <v>17.8</v>
      </c>
      <c r="F1178" s="2">
        <v>205.85</v>
      </c>
    </row>
    <row r="1179" spans="1:6">
      <c r="A1179" s="10">
        <v>2401090</v>
      </c>
      <c r="B1179" s="1" t="s">
        <v>985</v>
      </c>
      <c r="C1179" s="3" t="s">
        <v>20</v>
      </c>
      <c r="D1179" s="2">
        <v>431.44</v>
      </c>
      <c r="E1179" s="2">
        <v>17.8</v>
      </c>
      <c r="F1179" s="2">
        <v>449.24</v>
      </c>
    </row>
    <row r="1180" spans="1:6">
      <c r="A1180" s="10">
        <v>2401100</v>
      </c>
      <c r="B1180" s="1" t="s">
        <v>986</v>
      </c>
      <c r="C1180" s="3" t="s">
        <v>20</v>
      </c>
      <c r="D1180" s="2">
        <v>291.72000000000003</v>
      </c>
      <c r="E1180" s="2">
        <v>17.8</v>
      </c>
      <c r="F1180" s="2">
        <v>309.52</v>
      </c>
    </row>
    <row r="1181" spans="1:6">
      <c r="A1181" s="10">
        <v>2401110</v>
      </c>
      <c r="B1181" s="1" t="s">
        <v>987</v>
      </c>
      <c r="C1181" s="3" t="s">
        <v>20</v>
      </c>
      <c r="D1181" s="2">
        <v>477.25</v>
      </c>
      <c r="E1181" s="2">
        <v>17.8</v>
      </c>
      <c r="F1181" s="2">
        <v>495.05</v>
      </c>
    </row>
    <row r="1182" spans="1:6">
      <c r="A1182" s="10">
        <v>2401120</v>
      </c>
      <c r="B1182" s="1" t="s">
        <v>988</v>
      </c>
      <c r="C1182" s="3" t="s">
        <v>20</v>
      </c>
      <c r="D1182" s="2">
        <v>188.9</v>
      </c>
      <c r="E1182" s="2">
        <v>0</v>
      </c>
      <c r="F1182" s="2">
        <v>188.9</v>
      </c>
    </row>
    <row r="1183" spans="1:6">
      <c r="A1183" s="10">
        <v>2401150</v>
      </c>
      <c r="B1183" s="1" t="s">
        <v>989</v>
      </c>
      <c r="C1183" s="3" t="s">
        <v>20</v>
      </c>
      <c r="D1183" s="2">
        <v>180.02</v>
      </c>
      <c r="E1183" s="2">
        <v>0</v>
      </c>
      <c r="F1183" s="2">
        <v>180.02</v>
      </c>
    </row>
    <row r="1184" spans="1:6">
      <c r="A1184" s="10">
        <v>2401180</v>
      </c>
      <c r="B1184" s="1" t="s">
        <v>990</v>
      </c>
      <c r="C1184" s="3" t="s">
        <v>20</v>
      </c>
      <c r="D1184" s="2">
        <v>272.33999999999997</v>
      </c>
      <c r="E1184" s="2">
        <v>17.11</v>
      </c>
      <c r="F1184" s="2">
        <v>289.45</v>
      </c>
    </row>
    <row r="1185" spans="1:8">
      <c r="A1185" s="10">
        <v>2401190</v>
      </c>
      <c r="B1185" s="1" t="s">
        <v>991</v>
      </c>
      <c r="C1185" s="3" t="s">
        <v>20</v>
      </c>
      <c r="D1185" s="2">
        <v>311.37</v>
      </c>
      <c r="E1185" s="2">
        <v>17.11</v>
      </c>
      <c r="F1185" s="2">
        <v>328.48</v>
      </c>
    </row>
    <row r="1186" spans="1:8">
      <c r="A1186" s="10">
        <v>2401200</v>
      </c>
      <c r="B1186" s="1" t="s">
        <v>992</v>
      </c>
      <c r="C1186" s="3" t="s">
        <v>20</v>
      </c>
      <c r="D1186" s="2">
        <v>689.39</v>
      </c>
      <c r="E1186" s="2">
        <v>45.31</v>
      </c>
      <c r="F1186" s="2">
        <v>734.7</v>
      </c>
    </row>
    <row r="1187" spans="1:8">
      <c r="A1187" s="10">
        <v>2401270</v>
      </c>
      <c r="B1187" s="1" t="s">
        <v>993</v>
      </c>
      <c r="C1187" s="3" t="s">
        <v>20</v>
      </c>
      <c r="D1187" s="2">
        <v>630.63</v>
      </c>
      <c r="E1187" s="2">
        <v>17.8</v>
      </c>
      <c r="F1187" s="2">
        <v>648.42999999999995</v>
      </c>
    </row>
    <row r="1188" spans="1:8">
      <c r="A1188" s="10">
        <v>2401280</v>
      </c>
      <c r="B1188" s="1" t="s">
        <v>994</v>
      </c>
      <c r="C1188" s="3" t="s">
        <v>20</v>
      </c>
      <c r="D1188" s="2">
        <v>557.6</v>
      </c>
      <c r="E1188" s="2">
        <v>58.76</v>
      </c>
      <c r="F1188" s="2">
        <v>616.36</v>
      </c>
    </row>
    <row r="1189" spans="1:8">
      <c r="A1189" s="10">
        <v>2402010</v>
      </c>
      <c r="B1189" s="1" t="s">
        <v>995</v>
      </c>
      <c r="C1189" s="3" t="s">
        <v>20</v>
      </c>
      <c r="D1189" s="2">
        <v>738.79</v>
      </c>
      <c r="E1189" s="2">
        <v>53.4</v>
      </c>
      <c r="F1189" s="2">
        <v>792.19</v>
      </c>
      <c r="G1189" s="15"/>
      <c r="H1189" s="15"/>
    </row>
    <row r="1190" spans="1:8">
      <c r="A1190" s="10">
        <v>2402020</v>
      </c>
      <c r="B1190" s="1" t="s">
        <v>996</v>
      </c>
      <c r="C1190" s="3" t="s">
        <v>20</v>
      </c>
      <c r="D1190" s="2">
        <v>347.89</v>
      </c>
      <c r="E1190" s="2">
        <v>53.4</v>
      </c>
      <c r="F1190" s="2">
        <v>401.29</v>
      </c>
    </row>
    <row r="1191" spans="1:8">
      <c r="A1191" s="10">
        <v>2402040</v>
      </c>
      <c r="B1191" s="1" t="s">
        <v>997</v>
      </c>
      <c r="C1191" s="3" t="s">
        <v>20</v>
      </c>
      <c r="D1191" s="2">
        <v>412.61</v>
      </c>
      <c r="E1191" s="2">
        <v>53.4</v>
      </c>
      <c r="F1191" s="2">
        <v>466.01</v>
      </c>
    </row>
    <row r="1192" spans="1:8">
      <c r="A1192" s="10">
        <v>2402050</v>
      </c>
      <c r="B1192" s="1" t="s">
        <v>998</v>
      </c>
      <c r="C1192" s="3" t="s">
        <v>5</v>
      </c>
      <c r="D1192" s="2">
        <v>630.61</v>
      </c>
      <c r="E1192" s="2">
        <v>94.12</v>
      </c>
      <c r="F1192" s="2">
        <v>724.73</v>
      </c>
    </row>
    <row r="1193" spans="1:8">
      <c r="A1193" s="10">
        <v>2402052</v>
      </c>
      <c r="B1193" s="1" t="s">
        <v>1006</v>
      </c>
      <c r="C1193" s="3" t="s">
        <v>5</v>
      </c>
      <c r="D1193" s="2">
        <v>795.2</v>
      </c>
      <c r="E1193" s="2">
        <v>94.12</v>
      </c>
      <c r="F1193" s="2">
        <v>889.32</v>
      </c>
    </row>
    <row r="1194" spans="1:8">
      <c r="A1194" s="10">
        <v>2402054</v>
      </c>
      <c r="B1194" s="1" t="s">
        <v>1020</v>
      </c>
      <c r="C1194" s="3" t="s">
        <v>20</v>
      </c>
      <c r="D1194" s="2">
        <v>815.59</v>
      </c>
      <c r="E1194" s="2">
        <v>94.12</v>
      </c>
      <c r="F1194" s="2">
        <v>909.71</v>
      </c>
    </row>
    <row r="1195" spans="1:8">
      <c r="A1195" s="10">
        <v>2402056</v>
      </c>
      <c r="B1195" s="1" t="s">
        <v>1022</v>
      </c>
      <c r="C1195" s="3" t="s">
        <v>5</v>
      </c>
      <c r="D1195" s="2">
        <v>855.49</v>
      </c>
      <c r="E1195" s="2">
        <v>102.16</v>
      </c>
      <c r="F1195" s="2">
        <v>957.65</v>
      </c>
    </row>
    <row r="1196" spans="1:8">
      <c r="A1196" s="10">
        <v>2402058</v>
      </c>
      <c r="B1196" s="1" t="s">
        <v>2088</v>
      </c>
      <c r="C1196" s="3" t="s">
        <v>5</v>
      </c>
      <c r="D1196" s="2">
        <v>937.94</v>
      </c>
      <c r="E1196" s="2">
        <v>102.16</v>
      </c>
      <c r="F1196" s="2">
        <v>1040.0999999999999</v>
      </c>
    </row>
    <row r="1197" spans="1:8">
      <c r="A1197" s="10">
        <v>2402060</v>
      </c>
      <c r="B1197" s="1" t="s">
        <v>999</v>
      </c>
      <c r="C1197" s="3" t="s">
        <v>20</v>
      </c>
      <c r="D1197" s="2">
        <v>544.85</v>
      </c>
      <c r="E1197" s="2">
        <v>53.4</v>
      </c>
      <c r="F1197" s="2">
        <v>598.25</v>
      </c>
    </row>
    <row r="1198" spans="1:8">
      <c r="A1198" s="10">
        <v>2402070</v>
      </c>
      <c r="B1198" s="1" t="s">
        <v>1000</v>
      </c>
      <c r="C1198" s="3" t="s">
        <v>20</v>
      </c>
      <c r="D1198" s="2">
        <v>241.06</v>
      </c>
      <c r="E1198" s="2">
        <v>53.4</v>
      </c>
      <c r="F1198" s="2">
        <v>294.45999999999998</v>
      </c>
    </row>
    <row r="1199" spans="1:8">
      <c r="A1199" s="10">
        <v>2402080</v>
      </c>
      <c r="B1199" s="1" t="s">
        <v>1001</v>
      </c>
      <c r="C1199" s="3" t="s">
        <v>20</v>
      </c>
      <c r="D1199" s="2">
        <v>891.85</v>
      </c>
      <c r="E1199" s="2">
        <v>53.4</v>
      </c>
      <c r="F1199" s="2">
        <v>945.25</v>
      </c>
    </row>
    <row r="1200" spans="1:8">
      <c r="A1200" s="10">
        <v>2402100</v>
      </c>
      <c r="B1200" s="1" t="s">
        <v>1002</v>
      </c>
      <c r="C1200" s="3" t="s">
        <v>20</v>
      </c>
      <c r="D1200" s="2">
        <v>392.93</v>
      </c>
      <c r="E1200" s="2">
        <v>40.72</v>
      </c>
      <c r="F1200" s="2">
        <v>433.65</v>
      </c>
    </row>
    <row r="1201" spans="1:8">
      <c r="A1201" s="10">
        <v>2402270</v>
      </c>
      <c r="B1201" s="1" t="s">
        <v>1003</v>
      </c>
      <c r="C1201" s="3" t="s">
        <v>20</v>
      </c>
      <c r="D1201" s="2">
        <v>325.82</v>
      </c>
      <c r="E1201" s="2">
        <v>53.4</v>
      </c>
      <c r="F1201" s="2">
        <v>379.22</v>
      </c>
    </row>
    <row r="1202" spans="1:8">
      <c r="A1202" s="10">
        <v>2402280</v>
      </c>
      <c r="B1202" s="1" t="s">
        <v>1004</v>
      </c>
      <c r="C1202" s="3" t="s">
        <v>20</v>
      </c>
      <c r="D1202" s="2">
        <v>445.71</v>
      </c>
      <c r="E1202" s="2">
        <v>53.4</v>
      </c>
      <c r="F1202" s="2">
        <v>499.11</v>
      </c>
    </row>
    <row r="1203" spans="1:8">
      <c r="A1203" s="10">
        <v>2402290</v>
      </c>
      <c r="B1203" s="1" t="s">
        <v>1005</v>
      </c>
      <c r="C1203" s="3" t="s">
        <v>20</v>
      </c>
      <c r="D1203" s="2">
        <v>785.33</v>
      </c>
      <c r="E1203" s="2">
        <v>53.4</v>
      </c>
      <c r="F1203" s="2">
        <v>838.73</v>
      </c>
    </row>
    <row r="1204" spans="1:8">
      <c r="A1204" s="10">
        <v>2402410</v>
      </c>
      <c r="B1204" s="1" t="s">
        <v>1007</v>
      </c>
      <c r="C1204" s="3" t="s">
        <v>20</v>
      </c>
      <c r="D1204" s="2">
        <v>859.87</v>
      </c>
      <c r="E1204" s="2">
        <v>53.4</v>
      </c>
      <c r="F1204" s="2">
        <v>913.27</v>
      </c>
    </row>
    <row r="1205" spans="1:8">
      <c r="A1205" s="10">
        <v>2402430</v>
      </c>
      <c r="B1205" s="1" t="s">
        <v>1008</v>
      </c>
      <c r="C1205" s="3" t="s">
        <v>20</v>
      </c>
      <c r="D1205" s="2">
        <v>829.26</v>
      </c>
      <c r="E1205" s="2">
        <v>53.4</v>
      </c>
      <c r="F1205" s="2">
        <v>882.66</v>
      </c>
    </row>
    <row r="1206" spans="1:8">
      <c r="A1206" s="10">
        <v>2402440</v>
      </c>
      <c r="B1206" s="1" t="s">
        <v>1009</v>
      </c>
      <c r="C1206" s="3" t="s">
        <v>20</v>
      </c>
      <c r="D1206" s="2">
        <v>433.88</v>
      </c>
      <c r="E1206" s="2">
        <v>53.4</v>
      </c>
      <c r="F1206" s="2">
        <v>487.28</v>
      </c>
      <c r="G1206" s="15"/>
      <c r="H1206" s="15"/>
    </row>
    <row r="1207" spans="1:8">
      <c r="A1207" s="10">
        <v>2402450</v>
      </c>
      <c r="B1207" s="1" t="s">
        <v>1010</v>
      </c>
      <c r="C1207" s="3" t="s">
        <v>20</v>
      </c>
      <c r="D1207" s="2">
        <v>564.6</v>
      </c>
      <c r="E1207" s="2">
        <v>35.47</v>
      </c>
      <c r="F1207" s="2">
        <v>600.07000000000005</v>
      </c>
    </row>
    <row r="1208" spans="1:8">
      <c r="A1208" s="10">
        <v>2402460</v>
      </c>
      <c r="B1208" s="1" t="s">
        <v>1011</v>
      </c>
      <c r="C1208" s="3" t="s">
        <v>20</v>
      </c>
      <c r="D1208" s="2">
        <v>392.62</v>
      </c>
      <c r="E1208" s="2">
        <v>43.4</v>
      </c>
      <c r="F1208" s="2">
        <v>436.02</v>
      </c>
    </row>
    <row r="1209" spans="1:8">
      <c r="A1209" s="10">
        <v>2402470</v>
      </c>
      <c r="B1209" s="1" t="s">
        <v>1012</v>
      </c>
      <c r="C1209" s="3" t="s">
        <v>20</v>
      </c>
      <c r="D1209" s="2">
        <v>735.52</v>
      </c>
      <c r="E1209" s="2">
        <v>35.47</v>
      </c>
      <c r="F1209" s="2">
        <v>770.99</v>
      </c>
    </row>
    <row r="1210" spans="1:8">
      <c r="A1210" s="10">
        <v>2402480</v>
      </c>
      <c r="B1210" s="1" t="s">
        <v>1013</v>
      </c>
      <c r="C1210" s="3" t="s">
        <v>20</v>
      </c>
      <c r="D1210" s="2">
        <v>665.8</v>
      </c>
      <c r="E1210" s="2">
        <v>35.47</v>
      </c>
      <c r="F1210" s="2">
        <v>701.27</v>
      </c>
    </row>
    <row r="1211" spans="1:8">
      <c r="A1211" s="10">
        <v>2402490</v>
      </c>
      <c r="B1211" s="1" t="s">
        <v>1014</v>
      </c>
      <c r="C1211" s="3" t="s">
        <v>20</v>
      </c>
      <c r="D1211" s="2">
        <v>877.11</v>
      </c>
      <c r="E1211" s="2">
        <v>17.8</v>
      </c>
      <c r="F1211" s="2">
        <v>894.91</v>
      </c>
    </row>
    <row r="1212" spans="1:8">
      <c r="A1212" s="10">
        <v>2402590</v>
      </c>
      <c r="B1212" s="1" t="s">
        <v>1015</v>
      </c>
      <c r="C1212" s="3" t="s">
        <v>20</v>
      </c>
      <c r="D1212" s="2">
        <v>312.51</v>
      </c>
      <c r="E1212" s="2">
        <v>28.04</v>
      </c>
      <c r="F1212" s="2">
        <v>340.55</v>
      </c>
    </row>
    <row r="1213" spans="1:8">
      <c r="A1213" s="10">
        <v>2402630</v>
      </c>
      <c r="B1213" s="1" t="s">
        <v>1016</v>
      </c>
      <c r="C1213" s="3" t="s">
        <v>20</v>
      </c>
      <c r="D1213" s="2">
        <v>344.61</v>
      </c>
      <c r="E1213" s="2">
        <v>53.4</v>
      </c>
      <c r="F1213" s="2">
        <v>398.01</v>
      </c>
    </row>
    <row r="1214" spans="1:8">
      <c r="A1214" s="10">
        <v>2402810</v>
      </c>
      <c r="B1214" s="1" t="s">
        <v>1017</v>
      </c>
      <c r="C1214" s="3" t="s">
        <v>20</v>
      </c>
      <c r="D1214" s="2">
        <v>652.77</v>
      </c>
      <c r="E1214" s="2">
        <v>83.68</v>
      </c>
      <c r="F1214" s="2">
        <v>736.45</v>
      </c>
    </row>
    <row r="1215" spans="1:8">
      <c r="A1215" s="10">
        <v>2402840</v>
      </c>
      <c r="B1215" s="1" t="s">
        <v>1018</v>
      </c>
      <c r="C1215" s="3" t="s">
        <v>20</v>
      </c>
      <c r="D1215" s="2">
        <v>490.86</v>
      </c>
      <c r="E1215" s="2">
        <v>37.99</v>
      </c>
      <c r="F1215" s="2">
        <v>528.85</v>
      </c>
    </row>
    <row r="1216" spans="1:8">
      <c r="A1216" s="10">
        <v>2402900</v>
      </c>
      <c r="B1216" s="1" t="s">
        <v>1019</v>
      </c>
      <c r="C1216" s="3" t="s">
        <v>20</v>
      </c>
      <c r="D1216" s="2">
        <v>961.56</v>
      </c>
      <c r="E1216" s="2">
        <v>40.54</v>
      </c>
      <c r="F1216" s="2">
        <v>1002.1</v>
      </c>
    </row>
    <row r="1217" spans="1:6">
      <c r="A1217" s="10">
        <v>2402930</v>
      </c>
      <c r="B1217" s="1" t="s">
        <v>1021</v>
      </c>
      <c r="C1217" s="3" t="s">
        <v>20</v>
      </c>
      <c r="D1217" s="2">
        <v>376.41</v>
      </c>
      <c r="E1217" s="2">
        <v>53.4</v>
      </c>
      <c r="F1217" s="2">
        <v>429.81</v>
      </c>
    </row>
    <row r="1218" spans="1:6">
      <c r="A1218" s="10">
        <v>2403040</v>
      </c>
      <c r="B1218" s="1" t="s">
        <v>1023</v>
      </c>
      <c r="C1218" s="3" t="s">
        <v>36</v>
      </c>
      <c r="D1218" s="2">
        <v>472.3</v>
      </c>
      <c r="E1218" s="2">
        <v>28.04</v>
      </c>
      <c r="F1218" s="2">
        <v>500.34</v>
      </c>
    </row>
    <row r="1219" spans="1:6">
      <c r="A1219" s="10">
        <v>2403060</v>
      </c>
      <c r="B1219" s="1" t="s">
        <v>1024</v>
      </c>
      <c r="C1219" s="3" t="s">
        <v>36</v>
      </c>
      <c r="D1219" s="2">
        <v>433.39</v>
      </c>
      <c r="E1219" s="2">
        <v>11.22</v>
      </c>
      <c r="F1219" s="2">
        <v>444.61</v>
      </c>
    </row>
    <row r="1220" spans="1:6">
      <c r="A1220" s="10">
        <v>2403080</v>
      </c>
      <c r="B1220" s="1" t="s">
        <v>1025</v>
      </c>
      <c r="C1220" s="3" t="s">
        <v>36</v>
      </c>
      <c r="D1220" s="2">
        <v>846.34</v>
      </c>
      <c r="E1220" s="2">
        <v>28.04</v>
      </c>
      <c r="F1220" s="2">
        <v>874.38</v>
      </c>
    </row>
    <row r="1221" spans="1:6">
      <c r="A1221" s="10">
        <v>2403100</v>
      </c>
      <c r="B1221" s="1" t="s">
        <v>1026</v>
      </c>
      <c r="C1221" s="3" t="s">
        <v>20</v>
      </c>
      <c r="D1221" s="2">
        <v>1113.96</v>
      </c>
      <c r="E1221" s="2">
        <v>56.08</v>
      </c>
      <c r="F1221" s="2">
        <v>1170.04</v>
      </c>
    </row>
    <row r="1222" spans="1:6">
      <c r="A1222" s="10">
        <v>2403200</v>
      </c>
      <c r="B1222" s="1" t="s">
        <v>2089</v>
      </c>
      <c r="C1222" s="3" t="s">
        <v>20</v>
      </c>
      <c r="D1222" s="2">
        <v>347.3</v>
      </c>
      <c r="E1222" s="2">
        <v>9.25</v>
      </c>
      <c r="F1222" s="2">
        <v>356.55</v>
      </c>
    </row>
    <row r="1223" spans="1:6">
      <c r="A1223" s="10">
        <v>2403210</v>
      </c>
      <c r="B1223" s="1" t="s">
        <v>1027</v>
      </c>
      <c r="C1223" s="3" t="s">
        <v>20</v>
      </c>
      <c r="D1223" s="2">
        <v>304.51</v>
      </c>
      <c r="E1223" s="2">
        <v>28.04</v>
      </c>
      <c r="F1223" s="2">
        <v>332.55</v>
      </c>
    </row>
    <row r="1224" spans="1:6">
      <c r="A1224" s="10">
        <v>2403290</v>
      </c>
      <c r="B1224" s="1" t="s">
        <v>1028</v>
      </c>
      <c r="C1224" s="3" t="s">
        <v>20</v>
      </c>
      <c r="D1224" s="2">
        <v>523.22</v>
      </c>
      <c r="E1224" s="2">
        <v>17.8</v>
      </c>
      <c r="F1224" s="2">
        <v>541.02</v>
      </c>
    </row>
    <row r="1225" spans="1:6">
      <c r="A1225" s="10">
        <v>2403300</v>
      </c>
      <c r="B1225" s="1" t="s">
        <v>1029</v>
      </c>
      <c r="C1225" s="3" t="s">
        <v>20</v>
      </c>
      <c r="D1225" s="2">
        <v>363.42</v>
      </c>
      <c r="E1225" s="2">
        <v>35.47</v>
      </c>
      <c r="F1225" s="2">
        <v>398.89</v>
      </c>
    </row>
    <row r="1226" spans="1:6">
      <c r="A1226" s="10">
        <v>2403310</v>
      </c>
      <c r="B1226" s="1" t="s">
        <v>1030</v>
      </c>
      <c r="C1226" s="3" t="s">
        <v>36</v>
      </c>
      <c r="D1226" s="2">
        <v>98.13</v>
      </c>
      <c r="E1226" s="2">
        <v>14.02</v>
      </c>
      <c r="F1226" s="2">
        <v>112.15</v>
      </c>
    </row>
    <row r="1227" spans="1:6">
      <c r="A1227" s="10">
        <v>2403320</v>
      </c>
      <c r="B1227" s="1" t="s">
        <v>1031</v>
      </c>
      <c r="C1227" s="3" t="s">
        <v>36</v>
      </c>
      <c r="D1227" s="2">
        <v>112.71</v>
      </c>
      <c r="E1227" s="2">
        <v>14.02</v>
      </c>
      <c r="F1227" s="2">
        <v>126.73</v>
      </c>
    </row>
    <row r="1228" spans="1:6">
      <c r="A1228" s="10">
        <v>2403340</v>
      </c>
      <c r="B1228" s="1" t="s">
        <v>1032</v>
      </c>
      <c r="C1228" s="3" t="s">
        <v>20</v>
      </c>
      <c r="D1228" s="2">
        <v>721.4</v>
      </c>
      <c r="E1228" s="2">
        <v>40.72</v>
      </c>
      <c r="F1228" s="2">
        <v>762.12</v>
      </c>
    </row>
    <row r="1229" spans="1:6">
      <c r="A1229" s="10">
        <v>2403410</v>
      </c>
      <c r="B1229" s="1" t="s">
        <v>1033</v>
      </c>
      <c r="C1229" s="3" t="s">
        <v>20</v>
      </c>
      <c r="D1229" s="2">
        <v>564.70000000000005</v>
      </c>
      <c r="E1229" s="2">
        <v>17.8</v>
      </c>
      <c r="F1229" s="2">
        <v>582.5</v>
      </c>
    </row>
    <row r="1230" spans="1:6">
      <c r="A1230" s="10">
        <v>2403680</v>
      </c>
      <c r="B1230" s="1" t="s">
        <v>1034</v>
      </c>
      <c r="C1230" s="3" t="s">
        <v>20</v>
      </c>
      <c r="D1230" s="2">
        <v>386.49</v>
      </c>
      <c r="E1230" s="2">
        <v>35.47</v>
      </c>
      <c r="F1230" s="2">
        <v>421.96</v>
      </c>
    </row>
    <row r="1231" spans="1:6">
      <c r="A1231" s="10">
        <v>2403690</v>
      </c>
      <c r="B1231" s="1" t="s">
        <v>1035</v>
      </c>
      <c r="C1231" s="3" t="s">
        <v>20</v>
      </c>
      <c r="D1231" s="2">
        <v>263.67</v>
      </c>
      <c r="E1231" s="2">
        <v>11.22</v>
      </c>
      <c r="F1231" s="2">
        <v>274.89</v>
      </c>
    </row>
    <row r="1232" spans="1:6">
      <c r="A1232" s="10">
        <v>2403930</v>
      </c>
      <c r="B1232" s="1" t="s">
        <v>1036</v>
      </c>
      <c r="C1232" s="3" t="s">
        <v>20</v>
      </c>
      <c r="D1232" s="2">
        <v>659.92</v>
      </c>
      <c r="E1232" s="2">
        <v>0</v>
      </c>
      <c r="F1232" s="2">
        <v>659.92</v>
      </c>
    </row>
    <row r="1233" spans="1:8">
      <c r="A1233" s="10">
        <v>2403980</v>
      </c>
      <c r="B1233" s="1" t="s">
        <v>1037</v>
      </c>
      <c r="C1233" s="3" t="s">
        <v>36</v>
      </c>
      <c r="D1233" s="2">
        <v>570.47</v>
      </c>
      <c r="E1233" s="2">
        <v>32.840000000000003</v>
      </c>
      <c r="F1233" s="2">
        <v>603.30999999999995</v>
      </c>
    </row>
    <row r="1234" spans="1:8">
      <c r="A1234" s="10">
        <v>2404150</v>
      </c>
      <c r="B1234" s="1" t="s">
        <v>1038</v>
      </c>
      <c r="C1234" s="3" t="s">
        <v>20</v>
      </c>
      <c r="D1234" s="2">
        <v>1656.43</v>
      </c>
      <c r="E1234" s="2">
        <v>39.39</v>
      </c>
      <c r="F1234" s="2">
        <v>1695.82</v>
      </c>
    </row>
    <row r="1235" spans="1:8">
      <c r="A1235" s="10">
        <v>2404220</v>
      </c>
      <c r="B1235" s="1" t="s">
        <v>1039</v>
      </c>
      <c r="C1235" s="3" t="s">
        <v>20</v>
      </c>
      <c r="D1235" s="2">
        <v>863.49</v>
      </c>
      <c r="E1235" s="2">
        <v>39.39</v>
      </c>
      <c r="F1235" s="2">
        <v>902.88</v>
      </c>
      <c r="G1235" s="15"/>
      <c r="H1235" s="15"/>
    </row>
    <row r="1236" spans="1:8">
      <c r="A1236" s="10">
        <v>2404230</v>
      </c>
      <c r="B1236" s="1" t="s">
        <v>1040</v>
      </c>
      <c r="C1236" s="3" t="s">
        <v>20</v>
      </c>
      <c r="D1236" s="2">
        <v>921.22</v>
      </c>
      <c r="E1236" s="2">
        <v>39.39</v>
      </c>
      <c r="F1236" s="2">
        <v>960.61</v>
      </c>
    </row>
    <row r="1237" spans="1:8">
      <c r="A1237" s="10">
        <v>2404240</v>
      </c>
      <c r="B1237" s="1" t="s">
        <v>1041</v>
      </c>
      <c r="C1237" s="3" t="s">
        <v>20</v>
      </c>
      <c r="D1237" s="2">
        <v>1373.35</v>
      </c>
      <c r="E1237" s="2">
        <v>39.39</v>
      </c>
      <c r="F1237" s="2">
        <v>1412.74</v>
      </c>
    </row>
    <row r="1238" spans="1:8">
      <c r="A1238" s="10">
        <v>2404250</v>
      </c>
      <c r="B1238" s="1" t="s">
        <v>1042</v>
      </c>
      <c r="C1238" s="3" t="s">
        <v>20</v>
      </c>
      <c r="D1238" s="2">
        <v>1189.92</v>
      </c>
      <c r="E1238" s="2">
        <v>72.23</v>
      </c>
      <c r="F1238" s="2">
        <v>1262.1500000000001</v>
      </c>
    </row>
    <row r="1239" spans="1:8">
      <c r="A1239" s="10">
        <v>2404260</v>
      </c>
      <c r="B1239" s="1" t="s">
        <v>3886</v>
      </c>
      <c r="C1239" s="3" t="s">
        <v>20</v>
      </c>
      <c r="D1239" s="2">
        <v>1512.8</v>
      </c>
      <c r="E1239" s="2">
        <v>72.23</v>
      </c>
      <c r="F1239" s="2">
        <v>1585.03</v>
      </c>
    </row>
    <row r="1240" spans="1:8">
      <c r="A1240" s="10">
        <v>2404270</v>
      </c>
      <c r="B1240" s="1" t="s">
        <v>1043</v>
      </c>
      <c r="C1240" s="3" t="s">
        <v>20</v>
      </c>
      <c r="D1240" s="2">
        <v>1470.05</v>
      </c>
      <c r="E1240" s="2">
        <v>72.23</v>
      </c>
      <c r="F1240" s="2">
        <v>1542.28</v>
      </c>
    </row>
    <row r="1241" spans="1:8">
      <c r="A1241" s="10">
        <v>2404280</v>
      </c>
      <c r="B1241" s="1" t="s">
        <v>1044</v>
      </c>
      <c r="C1241" s="3" t="s">
        <v>20</v>
      </c>
      <c r="D1241" s="2">
        <v>1640.03</v>
      </c>
      <c r="E1241" s="2">
        <v>72.23</v>
      </c>
      <c r="F1241" s="2">
        <v>1712.26</v>
      </c>
    </row>
    <row r="1242" spans="1:8">
      <c r="A1242" s="10">
        <v>2404300</v>
      </c>
      <c r="B1242" s="1" t="s">
        <v>1045</v>
      </c>
      <c r="C1242" s="3" t="s">
        <v>20</v>
      </c>
      <c r="D1242" s="2">
        <v>1015.68</v>
      </c>
      <c r="E1242" s="2">
        <v>39.39</v>
      </c>
      <c r="F1242" s="2">
        <v>1055.07</v>
      </c>
    </row>
    <row r="1243" spans="1:8">
      <c r="A1243" s="10">
        <v>2404310</v>
      </c>
      <c r="B1243" s="1" t="s">
        <v>1046</v>
      </c>
      <c r="C1243" s="3" t="s">
        <v>20</v>
      </c>
      <c r="D1243" s="2">
        <v>1007.47</v>
      </c>
      <c r="E1243" s="2">
        <v>39.39</v>
      </c>
      <c r="F1243" s="2">
        <v>1046.8599999999999</v>
      </c>
    </row>
    <row r="1244" spans="1:8">
      <c r="A1244" s="10">
        <v>2404320</v>
      </c>
      <c r="B1244" s="1" t="s">
        <v>1047</v>
      </c>
      <c r="C1244" s="3" t="s">
        <v>20</v>
      </c>
      <c r="D1244" s="2">
        <v>1584.74</v>
      </c>
      <c r="E1244" s="2">
        <v>39.39</v>
      </c>
      <c r="F1244" s="2">
        <v>1624.13</v>
      </c>
    </row>
    <row r="1245" spans="1:8">
      <c r="A1245" s="10">
        <v>2404330</v>
      </c>
      <c r="B1245" s="1" t="s">
        <v>1048</v>
      </c>
      <c r="C1245" s="3" t="s">
        <v>20</v>
      </c>
      <c r="D1245" s="2">
        <v>1370.96</v>
      </c>
      <c r="E1245" s="2">
        <v>72.23</v>
      </c>
      <c r="F1245" s="2">
        <v>1443.19</v>
      </c>
    </row>
    <row r="1246" spans="1:8">
      <c r="A1246" s="10">
        <v>2404340</v>
      </c>
      <c r="B1246" s="1" t="s">
        <v>1049</v>
      </c>
      <c r="C1246" s="3" t="s">
        <v>20</v>
      </c>
      <c r="D1246" s="2">
        <v>1756.03</v>
      </c>
      <c r="E1246" s="2">
        <v>72.23</v>
      </c>
      <c r="F1246" s="2">
        <v>1828.26</v>
      </c>
    </row>
    <row r="1247" spans="1:8">
      <c r="A1247" s="10">
        <v>2404350</v>
      </c>
      <c r="B1247" s="1" t="s">
        <v>1050</v>
      </c>
      <c r="C1247" s="3" t="s">
        <v>20</v>
      </c>
      <c r="D1247" s="2">
        <v>1717.37</v>
      </c>
      <c r="E1247" s="2">
        <v>72.23</v>
      </c>
      <c r="F1247" s="2">
        <v>1789.6</v>
      </c>
    </row>
    <row r="1248" spans="1:8">
      <c r="A1248" s="10">
        <v>2404360</v>
      </c>
      <c r="B1248" s="1" t="s">
        <v>1051</v>
      </c>
      <c r="C1248" s="3" t="s">
        <v>20</v>
      </c>
      <c r="D1248" s="2">
        <v>1778.59</v>
      </c>
      <c r="E1248" s="2">
        <v>72.23</v>
      </c>
      <c r="F1248" s="2">
        <v>1850.82</v>
      </c>
      <c r="G1248" s="15"/>
      <c r="H1248" s="15"/>
    </row>
    <row r="1249" spans="1:6">
      <c r="A1249" s="10">
        <v>2404370</v>
      </c>
      <c r="B1249" s="1" t="s">
        <v>1052</v>
      </c>
      <c r="C1249" s="3" t="s">
        <v>20</v>
      </c>
      <c r="D1249" s="2">
        <v>1922.69</v>
      </c>
      <c r="E1249" s="2">
        <v>72.23</v>
      </c>
      <c r="F1249" s="2">
        <v>1994.92</v>
      </c>
    </row>
    <row r="1250" spans="1:6">
      <c r="A1250" s="10">
        <v>2404380</v>
      </c>
      <c r="B1250" s="1" t="s">
        <v>1053</v>
      </c>
      <c r="C1250" s="3" t="s">
        <v>20</v>
      </c>
      <c r="D1250" s="2">
        <v>1764.81</v>
      </c>
      <c r="E1250" s="2">
        <v>39.39</v>
      </c>
      <c r="F1250" s="2">
        <v>1804.2</v>
      </c>
    </row>
    <row r="1251" spans="1:6">
      <c r="A1251" s="10">
        <v>2404400</v>
      </c>
      <c r="B1251" s="1" t="s">
        <v>1054</v>
      </c>
      <c r="C1251" s="3" t="s">
        <v>20</v>
      </c>
      <c r="D1251" s="2">
        <v>1467.84</v>
      </c>
      <c r="E1251" s="2">
        <v>39.39</v>
      </c>
      <c r="F1251" s="2">
        <v>1507.23</v>
      </c>
    </row>
    <row r="1252" spans="1:6">
      <c r="A1252" s="10">
        <v>2404410</v>
      </c>
      <c r="B1252" s="1" t="s">
        <v>1055</v>
      </c>
      <c r="C1252" s="3" t="s">
        <v>20</v>
      </c>
      <c r="D1252" s="2">
        <v>1956.93</v>
      </c>
      <c r="E1252" s="2">
        <v>39.39</v>
      </c>
      <c r="F1252" s="2">
        <v>1996.32</v>
      </c>
    </row>
    <row r="1253" spans="1:6">
      <c r="A1253" s="10">
        <v>2404420</v>
      </c>
      <c r="B1253" s="1" t="s">
        <v>1056</v>
      </c>
      <c r="C1253" s="3" t="s">
        <v>20</v>
      </c>
      <c r="D1253" s="2">
        <v>1422.93</v>
      </c>
      <c r="E1253" s="2">
        <v>159.36000000000001</v>
      </c>
      <c r="F1253" s="2">
        <v>1582.29</v>
      </c>
    </row>
    <row r="1254" spans="1:6">
      <c r="A1254" s="10">
        <v>2404430</v>
      </c>
      <c r="B1254" s="1" t="s">
        <v>1057</v>
      </c>
      <c r="C1254" s="3" t="s">
        <v>20</v>
      </c>
      <c r="D1254" s="2">
        <v>1234.67</v>
      </c>
      <c r="E1254" s="2">
        <v>39.39</v>
      </c>
      <c r="F1254" s="2">
        <v>1274.06</v>
      </c>
    </row>
    <row r="1255" spans="1:6">
      <c r="A1255" s="10">
        <v>2404610</v>
      </c>
      <c r="B1255" s="1" t="s">
        <v>1058</v>
      </c>
      <c r="C1255" s="3" t="s">
        <v>20</v>
      </c>
      <c r="D1255" s="2">
        <v>751.1</v>
      </c>
      <c r="E1255" s="2">
        <v>39.39</v>
      </c>
      <c r="F1255" s="2">
        <v>790.49</v>
      </c>
    </row>
    <row r="1256" spans="1:6">
      <c r="A1256" s="10">
        <v>2404620</v>
      </c>
      <c r="B1256" s="1" t="s">
        <v>1059</v>
      </c>
      <c r="C1256" s="3" t="s">
        <v>20</v>
      </c>
      <c r="D1256" s="2">
        <v>1419.8</v>
      </c>
      <c r="E1256" s="2">
        <v>39.39</v>
      </c>
      <c r="F1256" s="2">
        <v>1459.19</v>
      </c>
    </row>
    <row r="1257" spans="1:6">
      <c r="A1257" s="10">
        <v>2404630</v>
      </c>
      <c r="B1257" s="1" t="s">
        <v>1060</v>
      </c>
      <c r="C1257" s="3" t="s">
        <v>20</v>
      </c>
      <c r="D1257" s="2">
        <v>1181.9100000000001</v>
      </c>
      <c r="E1257" s="2">
        <v>39.39</v>
      </c>
      <c r="F1257" s="2">
        <v>1221.3</v>
      </c>
    </row>
    <row r="1258" spans="1:6">
      <c r="A1258" s="10">
        <v>2406030</v>
      </c>
      <c r="B1258" s="1" t="s">
        <v>1061</v>
      </c>
      <c r="C1258" s="3" t="s">
        <v>36</v>
      </c>
      <c r="D1258" s="2">
        <v>684.05</v>
      </c>
      <c r="E1258" s="2">
        <v>32.57</v>
      </c>
      <c r="F1258" s="2">
        <v>716.62</v>
      </c>
    </row>
    <row r="1259" spans="1:6">
      <c r="A1259" s="10">
        <v>2407030</v>
      </c>
      <c r="B1259" s="1" t="s">
        <v>1062</v>
      </c>
      <c r="C1259" s="3" t="s">
        <v>20</v>
      </c>
      <c r="D1259" s="2">
        <v>467.71</v>
      </c>
      <c r="E1259" s="2">
        <v>27.92</v>
      </c>
      <c r="F1259" s="2">
        <v>495.63</v>
      </c>
    </row>
    <row r="1260" spans="1:6">
      <c r="A1260" s="10">
        <v>2407040</v>
      </c>
      <c r="B1260" s="1" t="s">
        <v>1063</v>
      </c>
      <c r="C1260" s="3" t="s">
        <v>20</v>
      </c>
      <c r="D1260" s="2">
        <v>555.98</v>
      </c>
      <c r="E1260" s="2">
        <v>78.95</v>
      </c>
      <c r="F1260" s="2">
        <v>634.92999999999995</v>
      </c>
    </row>
    <row r="1261" spans="1:6">
      <c r="A1261" s="10">
        <v>2408020</v>
      </c>
      <c r="B1261" s="1" t="s">
        <v>1064</v>
      </c>
      <c r="C1261" s="3" t="s">
        <v>36</v>
      </c>
      <c r="D1261" s="2">
        <v>788.87</v>
      </c>
      <c r="E1261" s="2">
        <v>33.65</v>
      </c>
      <c r="F1261" s="2">
        <v>822.52</v>
      </c>
    </row>
    <row r="1262" spans="1:6">
      <c r="A1262" s="10">
        <v>2408030</v>
      </c>
      <c r="B1262" s="1" t="s">
        <v>1065</v>
      </c>
      <c r="C1262" s="3" t="s">
        <v>36</v>
      </c>
      <c r="D1262" s="2">
        <v>881.4</v>
      </c>
      <c r="E1262" s="2">
        <v>14.02</v>
      </c>
      <c r="F1262" s="2">
        <v>895.42</v>
      </c>
    </row>
    <row r="1263" spans="1:6">
      <c r="A1263" s="10">
        <v>2408040</v>
      </c>
      <c r="B1263" s="1" t="s">
        <v>1066</v>
      </c>
      <c r="C1263" s="3" t="s">
        <v>36</v>
      </c>
      <c r="D1263" s="2">
        <v>589.66999999999996</v>
      </c>
      <c r="E1263" s="2">
        <v>28.04</v>
      </c>
      <c r="F1263" s="2">
        <v>617.71</v>
      </c>
    </row>
    <row r="1264" spans="1:6">
      <c r="A1264" s="10">
        <v>2420020</v>
      </c>
      <c r="B1264" s="1" t="s">
        <v>1067</v>
      </c>
      <c r="C1264" s="3" t="s">
        <v>20</v>
      </c>
      <c r="D1264" s="2">
        <v>0</v>
      </c>
      <c r="E1264" s="2">
        <v>28.04</v>
      </c>
      <c r="F1264" s="2">
        <v>28.04</v>
      </c>
    </row>
    <row r="1265" spans="1:8">
      <c r="A1265" s="10">
        <v>2420040</v>
      </c>
      <c r="B1265" s="1" t="s">
        <v>1068</v>
      </c>
      <c r="C1265" s="3" t="s">
        <v>36</v>
      </c>
      <c r="D1265" s="2">
        <v>0.99</v>
      </c>
      <c r="E1265" s="2">
        <v>7.29</v>
      </c>
      <c r="F1265" s="2">
        <v>8.2799999999999994</v>
      </c>
    </row>
    <row r="1266" spans="1:8">
      <c r="A1266" s="10">
        <v>2420060</v>
      </c>
      <c r="B1266" s="1" t="s">
        <v>1069</v>
      </c>
      <c r="C1266" s="3" t="s">
        <v>36</v>
      </c>
      <c r="D1266" s="2">
        <v>0</v>
      </c>
      <c r="E1266" s="2">
        <v>16.82</v>
      </c>
      <c r="F1266" s="2">
        <v>16.82</v>
      </c>
    </row>
    <row r="1267" spans="1:8">
      <c r="A1267" s="10">
        <v>2420090</v>
      </c>
      <c r="B1267" s="1" t="s">
        <v>1070</v>
      </c>
      <c r="C1267" s="3" t="s">
        <v>36</v>
      </c>
      <c r="D1267" s="2">
        <v>13.2</v>
      </c>
      <c r="E1267" s="2">
        <v>18.899999999999999</v>
      </c>
      <c r="F1267" s="2">
        <v>32.1</v>
      </c>
    </row>
    <row r="1268" spans="1:8">
      <c r="A1268" s="10">
        <v>2420100</v>
      </c>
      <c r="B1268" s="1" t="s">
        <v>1071</v>
      </c>
      <c r="C1268" s="3" t="s">
        <v>117</v>
      </c>
      <c r="D1268" s="2">
        <v>1735.56</v>
      </c>
      <c r="E1268" s="2">
        <v>65.14</v>
      </c>
      <c r="F1268" s="2">
        <v>1800.7</v>
      </c>
    </row>
    <row r="1269" spans="1:8">
      <c r="A1269" s="10">
        <v>2420120</v>
      </c>
      <c r="B1269" s="1" t="s">
        <v>1072</v>
      </c>
      <c r="C1269" s="3" t="s">
        <v>36</v>
      </c>
      <c r="D1269" s="2">
        <v>44.23</v>
      </c>
      <c r="E1269" s="2">
        <v>7.29</v>
      </c>
      <c r="F1269" s="2">
        <v>51.52</v>
      </c>
    </row>
    <row r="1270" spans="1:8">
      <c r="A1270" s="10">
        <v>2420140</v>
      </c>
      <c r="B1270" s="1" t="s">
        <v>1073</v>
      </c>
      <c r="C1270" s="3" t="s">
        <v>36</v>
      </c>
      <c r="D1270" s="2">
        <v>159.44</v>
      </c>
      <c r="E1270" s="2">
        <v>7.29</v>
      </c>
      <c r="F1270" s="2">
        <v>166.73</v>
      </c>
    </row>
    <row r="1271" spans="1:8">
      <c r="A1271" s="10">
        <v>2420200</v>
      </c>
      <c r="B1271" s="1" t="s">
        <v>1074</v>
      </c>
      <c r="C1271" s="3" t="s">
        <v>20</v>
      </c>
      <c r="D1271" s="2">
        <v>96.64</v>
      </c>
      <c r="E1271" s="2">
        <v>33.18</v>
      </c>
      <c r="F1271" s="2">
        <v>129.82</v>
      </c>
      <c r="G1271" s="15"/>
      <c r="H1271" s="15"/>
    </row>
    <row r="1272" spans="1:8">
      <c r="A1272" s="10">
        <v>2420230</v>
      </c>
      <c r="B1272" s="1" t="s">
        <v>1075</v>
      </c>
      <c r="C1272" s="3" t="s">
        <v>20</v>
      </c>
      <c r="D1272" s="2">
        <v>48.02</v>
      </c>
      <c r="E1272" s="2">
        <v>5.99</v>
      </c>
      <c r="F1272" s="2">
        <v>54.01</v>
      </c>
    </row>
    <row r="1273" spans="1:8">
      <c r="A1273" s="10">
        <v>2420270</v>
      </c>
      <c r="B1273" s="1" t="s">
        <v>1076</v>
      </c>
      <c r="C1273" s="3" t="s">
        <v>20</v>
      </c>
      <c r="D1273" s="2">
        <v>14.22</v>
      </c>
      <c r="E1273" s="2">
        <v>5.99</v>
      </c>
      <c r="F1273" s="2">
        <v>20.21</v>
      </c>
      <c r="G1273" s="15"/>
      <c r="H1273" s="15"/>
    </row>
    <row r="1274" spans="1:8">
      <c r="A1274" s="10">
        <v>2420300</v>
      </c>
      <c r="B1274" s="1" t="s">
        <v>1077</v>
      </c>
      <c r="C1274" s="3" t="s">
        <v>20</v>
      </c>
      <c r="D1274" s="2">
        <v>240.78</v>
      </c>
      <c r="E1274" s="2">
        <v>60.46</v>
      </c>
      <c r="F1274" s="2">
        <v>301.24</v>
      </c>
    </row>
    <row r="1275" spans="1:8">
      <c r="A1275" s="10">
        <v>2420310</v>
      </c>
      <c r="B1275" s="1" t="s">
        <v>1078</v>
      </c>
      <c r="C1275" s="3" t="s">
        <v>20</v>
      </c>
      <c r="D1275" s="2">
        <v>392.98</v>
      </c>
      <c r="E1275" s="2">
        <v>60.46</v>
      </c>
      <c r="F1275" s="2">
        <v>453.44</v>
      </c>
    </row>
    <row r="1276" spans="1:8">
      <c r="A1276" s="10">
        <v>2501020</v>
      </c>
      <c r="B1276" s="1" t="s">
        <v>1079</v>
      </c>
      <c r="C1276" s="3" t="s">
        <v>20</v>
      </c>
      <c r="D1276" s="2">
        <v>490.08</v>
      </c>
      <c r="E1276" s="2">
        <v>42.06</v>
      </c>
      <c r="F1276" s="2">
        <v>532.14</v>
      </c>
      <c r="G1276" s="15"/>
      <c r="H1276" s="15"/>
    </row>
    <row r="1277" spans="1:8">
      <c r="A1277" s="10">
        <v>2501030</v>
      </c>
      <c r="B1277" s="1" t="s">
        <v>1080</v>
      </c>
      <c r="C1277" s="3" t="s">
        <v>20</v>
      </c>
      <c r="D1277" s="2">
        <v>238.54</v>
      </c>
      <c r="E1277" s="2">
        <v>42.06</v>
      </c>
      <c r="F1277" s="2">
        <v>280.60000000000002</v>
      </c>
    </row>
    <row r="1278" spans="1:8">
      <c r="A1278" s="10">
        <v>2501040</v>
      </c>
      <c r="B1278" s="1" t="s">
        <v>1081</v>
      </c>
      <c r="C1278" s="3" t="s">
        <v>20</v>
      </c>
      <c r="D1278" s="2">
        <v>585.16999999999996</v>
      </c>
      <c r="E1278" s="2">
        <v>42.06</v>
      </c>
      <c r="F1278" s="2">
        <v>627.23</v>
      </c>
    </row>
    <row r="1279" spans="1:8">
      <c r="A1279" s="10">
        <v>2501050</v>
      </c>
      <c r="B1279" s="1" t="s">
        <v>1082</v>
      </c>
      <c r="C1279" s="3" t="s">
        <v>20</v>
      </c>
      <c r="D1279" s="2">
        <v>682.91</v>
      </c>
      <c r="E1279" s="2">
        <v>42.06</v>
      </c>
      <c r="F1279" s="2">
        <v>724.97</v>
      </c>
    </row>
    <row r="1280" spans="1:8">
      <c r="A1280" s="10">
        <v>2501060</v>
      </c>
      <c r="B1280" s="1" t="s">
        <v>1083</v>
      </c>
      <c r="C1280" s="3" t="s">
        <v>20</v>
      </c>
      <c r="D1280" s="2">
        <v>480.46</v>
      </c>
      <c r="E1280" s="2">
        <v>42.06</v>
      </c>
      <c r="F1280" s="2">
        <v>522.52</v>
      </c>
      <c r="G1280" s="15"/>
      <c r="H1280" s="15"/>
    </row>
    <row r="1281" spans="1:8">
      <c r="A1281" s="10">
        <v>2501070</v>
      </c>
      <c r="B1281" s="1" t="s">
        <v>1084</v>
      </c>
      <c r="C1281" s="3" t="s">
        <v>20</v>
      </c>
      <c r="D1281" s="2">
        <v>220.62</v>
      </c>
      <c r="E1281" s="2">
        <v>42.06</v>
      </c>
      <c r="F1281" s="2">
        <v>262.68</v>
      </c>
    </row>
    <row r="1282" spans="1:8">
      <c r="A1282" s="10">
        <v>2501080</v>
      </c>
      <c r="B1282" s="1" t="s">
        <v>1085</v>
      </c>
      <c r="C1282" s="3" t="s">
        <v>20</v>
      </c>
      <c r="D1282" s="2">
        <v>563.74</v>
      </c>
      <c r="E1282" s="2">
        <v>42.06</v>
      </c>
      <c r="F1282" s="2">
        <v>605.79999999999995</v>
      </c>
    </row>
    <row r="1283" spans="1:8">
      <c r="A1283" s="10">
        <v>2501090</v>
      </c>
      <c r="B1283" s="1" t="s">
        <v>1086</v>
      </c>
      <c r="C1283" s="3" t="s">
        <v>20</v>
      </c>
      <c r="D1283" s="2">
        <v>602.73</v>
      </c>
      <c r="E1283" s="2">
        <v>42.06</v>
      </c>
      <c r="F1283" s="2">
        <v>644.79</v>
      </c>
    </row>
    <row r="1284" spans="1:8">
      <c r="A1284" s="10">
        <v>2501100</v>
      </c>
      <c r="B1284" s="1" t="s">
        <v>1087</v>
      </c>
      <c r="C1284" s="3" t="s">
        <v>20</v>
      </c>
      <c r="D1284" s="2">
        <v>566.1</v>
      </c>
      <c r="E1284" s="2">
        <v>42.06</v>
      </c>
      <c r="F1284" s="2">
        <v>608.16</v>
      </c>
    </row>
    <row r="1285" spans="1:8">
      <c r="A1285" s="10">
        <v>2501110</v>
      </c>
      <c r="B1285" s="1" t="s">
        <v>1088</v>
      </c>
      <c r="C1285" s="3" t="s">
        <v>20</v>
      </c>
      <c r="D1285" s="2">
        <v>465.02</v>
      </c>
      <c r="E1285" s="2">
        <v>42.06</v>
      </c>
      <c r="F1285" s="2">
        <v>507.08</v>
      </c>
    </row>
    <row r="1286" spans="1:8">
      <c r="A1286" s="10">
        <v>2501120</v>
      </c>
      <c r="B1286" s="1" t="s">
        <v>1089</v>
      </c>
      <c r="C1286" s="3" t="s">
        <v>20</v>
      </c>
      <c r="D1286" s="2">
        <v>202.89</v>
      </c>
      <c r="E1286" s="2">
        <v>0</v>
      </c>
      <c r="F1286" s="2">
        <v>202.89</v>
      </c>
    </row>
    <row r="1287" spans="1:8">
      <c r="A1287" s="10">
        <v>2501240</v>
      </c>
      <c r="B1287" s="1" t="s">
        <v>1090</v>
      </c>
      <c r="C1287" s="3" t="s">
        <v>20</v>
      </c>
      <c r="D1287" s="2">
        <v>421.31</v>
      </c>
      <c r="E1287" s="2">
        <v>32.299999999999997</v>
      </c>
      <c r="F1287" s="2">
        <v>453.61</v>
      </c>
    </row>
    <row r="1288" spans="1:8">
      <c r="A1288" s="10">
        <v>2501360</v>
      </c>
      <c r="B1288" s="1" t="s">
        <v>1091</v>
      </c>
      <c r="C1288" s="3" t="s">
        <v>20</v>
      </c>
      <c r="D1288" s="2">
        <v>920.97</v>
      </c>
      <c r="E1288" s="2">
        <v>42.06</v>
      </c>
      <c r="F1288" s="2">
        <v>963.03</v>
      </c>
    </row>
    <row r="1289" spans="1:8">
      <c r="A1289" s="10">
        <v>2501370</v>
      </c>
      <c r="B1289" s="1" t="s">
        <v>1092</v>
      </c>
      <c r="C1289" s="3" t="s">
        <v>20</v>
      </c>
      <c r="D1289" s="2">
        <v>783.24</v>
      </c>
      <c r="E1289" s="2">
        <v>42.06</v>
      </c>
      <c r="F1289" s="2">
        <v>825.3</v>
      </c>
    </row>
    <row r="1290" spans="1:8">
      <c r="A1290" s="10">
        <v>2501380</v>
      </c>
      <c r="B1290" s="1" t="s">
        <v>1093</v>
      </c>
      <c r="C1290" s="3" t="s">
        <v>20</v>
      </c>
      <c r="D1290" s="2">
        <v>641.55999999999995</v>
      </c>
      <c r="E1290" s="2">
        <v>42.06</v>
      </c>
      <c r="F1290" s="2">
        <v>683.62</v>
      </c>
    </row>
    <row r="1291" spans="1:8">
      <c r="A1291" s="10">
        <v>2501400</v>
      </c>
      <c r="B1291" s="1" t="s">
        <v>1094</v>
      </c>
      <c r="C1291" s="3" t="s">
        <v>20</v>
      </c>
      <c r="D1291" s="2">
        <v>433.21</v>
      </c>
      <c r="E1291" s="2">
        <v>32.299999999999997</v>
      </c>
      <c r="F1291" s="2">
        <v>465.51</v>
      </c>
    </row>
    <row r="1292" spans="1:8">
      <c r="A1292" s="10">
        <v>2501410</v>
      </c>
      <c r="B1292" s="1" t="s">
        <v>1095</v>
      </c>
      <c r="C1292" s="3" t="s">
        <v>20</v>
      </c>
      <c r="D1292" s="2">
        <v>508.62</v>
      </c>
      <c r="E1292" s="2">
        <v>32.299999999999997</v>
      </c>
      <c r="F1292" s="2">
        <v>540.91999999999996</v>
      </c>
      <c r="G1292" s="15"/>
      <c r="H1292" s="15"/>
    </row>
    <row r="1293" spans="1:8">
      <c r="A1293" s="10">
        <v>2501430</v>
      </c>
      <c r="B1293" s="1" t="s">
        <v>1096</v>
      </c>
      <c r="C1293" s="3" t="s">
        <v>20</v>
      </c>
      <c r="D1293" s="2">
        <v>403.75</v>
      </c>
      <c r="E1293" s="2">
        <v>24.24</v>
      </c>
      <c r="F1293" s="2">
        <v>427.99</v>
      </c>
    </row>
    <row r="1294" spans="1:8">
      <c r="A1294" s="10">
        <v>2501440</v>
      </c>
      <c r="B1294" s="1" t="s">
        <v>1097</v>
      </c>
      <c r="C1294" s="3" t="s">
        <v>20</v>
      </c>
      <c r="D1294" s="2">
        <v>415</v>
      </c>
      <c r="E1294" s="2">
        <v>24.24</v>
      </c>
      <c r="F1294" s="2">
        <v>439.24</v>
      </c>
    </row>
    <row r="1295" spans="1:8">
      <c r="A1295" s="10">
        <v>2501450</v>
      </c>
      <c r="B1295" s="1" t="s">
        <v>1098</v>
      </c>
      <c r="C1295" s="3" t="s">
        <v>20</v>
      </c>
      <c r="D1295" s="2">
        <v>510</v>
      </c>
      <c r="E1295" s="2">
        <v>24.24</v>
      </c>
      <c r="F1295" s="2">
        <v>534.24</v>
      </c>
    </row>
    <row r="1296" spans="1:8">
      <c r="A1296" s="10">
        <v>2501460</v>
      </c>
      <c r="B1296" s="1" t="s">
        <v>2090</v>
      </c>
      <c r="C1296" s="3" t="s">
        <v>20</v>
      </c>
      <c r="D1296" s="2">
        <v>593.03</v>
      </c>
      <c r="E1296" s="2">
        <v>0</v>
      </c>
      <c r="F1296" s="2">
        <v>593.03</v>
      </c>
    </row>
    <row r="1297" spans="1:6">
      <c r="A1297" s="10">
        <v>2501470</v>
      </c>
      <c r="B1297" s="1" t="s">
        <v>1099</v>
      </c>
      <c r="C1297" s="3" t="s">
        <v>20</v>
      </c>
      <c r="D1297" s="2">
        <v>556.57000000000005</v>
      </c>
      <c r="E1297" s="2">
        <v>0</v>
      </c>
      <c r="F1297" s="2">
        <v>556.57000000000005</v>
      </c>
    </row>
    <row r="1298" spans="1:6">
      <c r="A1298" s="10">
        <v>2501480</v>
      </c>
      <c r="B1298" s="1" t="s">
        <v>1100</v>
      </c>
      <c r="C1298" s="3" t="s">
        <v>20</v>
      </c>
      <c r="D1298" s="2">
        <v>585.55999999999995</v>
      </c>
      <c r="E1298" s="2">
        <v>0</v>
      </c>
      <c r="F1298" s="2">
        <v>585.55999999999995</v>
      </c>
    </row>
    <row r="1299" spans="1:6">
      <c r="A1299" s="10">
        <v>2501490</v>
      </c>
      <c r="B1299" s="1" t="s">
        <v>1101</v>
      </c>
      <c r="C1299" s="3" t="s">
        <v>20</v>
      </c>
      <c r="D1299" s="2">
        <v>339.35</v>
      </c>
      <c r="E1299" s="2">
        <v>0</v>
      </c>
      <c r="F1299" s="2">
        <v>339.35</v>
      </c>
    </row>
    <row r="1300" spans="1:6">
      <c r="A1300" s="10">
        <v>2501500</v>
      </c>
      <c r="B1300" s="1" t="s">
        <v>1102</v>
      </c>
      <c r="C1300" s="3" t="s">
        <v>20</v>
      </c>
      <c r="D1300" s="2">
        <v>365.53</v>
      </c>
      <c r="E1300" s="2">
        <v>42.06</v>
      </c>
      <c r="F1300" s="2">
        <v>407.59</v>
      </c>
    </row>
    <row r="1301" spans="1:6">
      <c r="A1301" s="10">
        <v>2501510</v>
      </c>
      <c r="B1301" s="1" t="s">
        <v>1103</v>
      </c>
      <c r="C1301" s="3" t="s">
        <v>20</v>
      </c>
      <c r="D1301" s="2">
        <v>499.7</v>
      </c>
      <c r="E1301" s="2">
        <v>42.06</v>
      </c>
      <c r="F1301" s="2">
        <v>541.76</v>
      </c>
    </row>
    <row r="1302" spans="1:6">
      <c r="A1302" s="10">
        <v>2501520</v>
      </c>
      <c r="B1302" s="1" t="s">
        <v>1104</v>
      </c>
      <c r="C1302" s="3" t="s">
        <v>20</v>
      </c>
      <c r="D1302" s="2">
        <v>429.7</v>
      </c>
      <c r="E1302" s="2">
        <v>42.06</v>
      </c>
      <c r="F1302" s="2">
        <v>471.76</v>
      </c>
    </row>
    <row r="1303" spans="1:6">
      <c r="A1303" s="10">
        <v>2501530</v>
      </c>
      <c r="B1303" s="1" t="s">
        <v>1105</v>
      </c>
      <c r="C1303" s="3" t="s">
        <v>20</v>
      </c>
      <c r="D1303" s="2">
        <v>384.31</v>
      </c>
      <c r="E1303" s="2">
        <v>42.06</v>
      </c>
      <c r="F1303" s="2">
        <v>426.37</v>
      </c>
    </row>
    <row r="1304" spans="1:6">
      <c r="A1304" s="10">
        <v>2502010</v>
      </c>
      <c r="B1304" s="1" t="s">
        <v>1106</v>
      </c>
      <c r="C1304" s="3" t="s">
        <v>20</v>
      </c>
      <c r="D1304" s="2">
        <v>453.74</v>
      </c>
      <c r="E1304" s="2">
        <v>84.12</v>
      </c>
      <c r="F1304" s="2">
        <v>537.86</v>
      </c>
    </row>
    <row r="1305" spans="1:6">
      <c r="A1305" s="10">
        <v>2502020</v>
      </c>
      <c r="B1305" s="1" t="s">
        <v>1107</v>
      </c>
      <c r="C1305" s="3" t="s">
        <v>20</v>
      </c>
      <c r="D1305" s="2">
        <v>603.32000000000005</v>
      </c>
      <c r="E1305" s="2">
        <v>84.12</v>
      </c>
      <c r="F1305" s="2">
        <v>687.44</v>
      </c>
    </row>
    <row r="1306" spans="1:6">
      <c r="A1306" s="10">
        <v>2502040</v>
      </c>
      <c r="B1306" s="1" t="s">
        <v>1108</v>
      </c>
      <c r="C1306" s="3" t="s">
        <v>20</v>
      </c>
      <c r="D1306" s="2">
        <v>643.92999999999995</v>
      </c>
      <c r="E1306" s="2">
        <v>84.12</v>
      </c>
      <c r="F1306" s="2">
        <v>728.05</v>
      </c>
    </row>
    <row r="1307" spans="1:6">
      <c r="A1307" s="10">
        <v>2502050</v>
      </c>
      <c r="B1307" s="1" t="s">
        <v>1109</v>
      </c>
      <c r="C1307" s="3" t="s">
        <v>20</v>
      </c>
      <c r="D1307" s="2">
        <v>622.66</v>
      </c>
      <c r="E1307" s="2">
        <v>84.12</v>
      </c>
      <c r="F1307" s="2">
        <v>706.78</v>
      </c>
    </row>
    <row r="1308" spans="1:6">
      <c r="A1308" s="10">
        <v>2502060</v>
      </c>
      <c r="B1308" s="1" t="s">
        <v>1110</v>
      </c>
      <c r="C1308" s="3" t="s">
        <v>20</v>
      </c>
      <c r="D1308" s="2">
        <v>520.70000000000005</v>
      </c>
      <c r="E1308" s="2">
        <v>84.12</v>
      </c>
      <c r="F1308" s="2">
        <v>604.82000000000005</v>
      </c>
    </row>
    <row r="1309" spans="1:6">
      <c r="A1309" s="10">
        <v>2502070</v>
      </c>
      <c r="B1309" s="1" t="s">
        <v>1111</v>
      </c>
      <c r="C1309" s="3" t="s">
        <v>20</v>
      </c>
      <c r="D1309" s="2">
        <v>641.22</v>
      </c>
      <c r="E1309" s="2">
        <v>84.12</v>
      </c>
      <c r="F1309" s="2">
        <v>725.34</v>
      </c>
    </row>
    <row r="1310" spans="1:6">
      <c r="A1310" s="10">
        <v>2502110</v>
      </c>
      <c r="B1310" s="1" t="s">
        <v>1112</v>
      </c>
      <c r="C1310" s="3" t="s">
        <v>20</v>
      </c>
      <c r="D1310" s="2">
        <v>665.07</v>
      </c>
      <c r="E1310" s="2">
        <v>84.12</v>
      </c>
      <c r="F1310" s="2">
        <v>749.19</v>
      </c>
    </row>
    <row r="1311" spans="1:6">
      <c r="A1311" s="10">
        <v>2502210</v>
      </c>
      <c r="B1311" s="1" t="s">
        <v>1113</v>
      </c>
      <c r="C1311" s="3" t="s">
        <v>20</v>
      </c>
      <c r="D1311" s="2">
        <v>689.74</v>
      </c>
      <c r="E1311" s="2">
        <v>84.12</v>
      </c>
      <c r="F1311" s="2">
        <v>773.86</v>
      </c>
    </row>
    <row r="1312" spans="1:6">
      <c r="A1312" s="10">
        <v>2502220</v>
      </c>
      <c r="B1312" s="1" t="s">
        <v>1114</v>
      </c>
      <c r="C1312" s="3" t="s">
        <v>20</v>
      </c>
      <c r="D1312" s="2">
        <v>1125.71</v>
      </c>
      <c r="E1312" s="2">
        <v>84.12</v>
      </c>
      <c r="F1312" s="2">
        <v>1209.83</v>
      </c>
    </row>
    <row r="1313" spans="1:8">
      <c r="A1313" s="10">
        <v>2502230</v>
      </c>
      <c r="B1313" s="1" t="s">
        <v>1115</v>
      </c>
      <c r="C1313" s="3" t="s">
        <v>20</v>
      </c>
      <c r="D1313" s="2">
        <v>385.13</v>
      </c>
      <c r="E1313" s="2">
        <v>42.06</v>
      </c>
      <c r="F1313" s="2">
        <v>427.19</v>
      </c>
    </row>
    <row r="1314" spans="1:8">
      <c r="A1314" s="10">
        <v>2502240</v>
      </c>
      <c r="B1314" s="1" t="s">
        <v>1116</v>
      </c>
      <c r="C1314" s="3" t="s">
        <v>20</v>
      </c>
      <c r="D1314" s="2">
        <v>455.31</v>
      </c>
      <c r="E1314" s="2">
        <v>42.06</v>
      </c>
      <c r="F1314" s="2">
        <v>497.37</v>
      </c>
    </row>
    <row r="1315" spans="1:8">
      <c r="A1315" s="10">
        <v>2502250</v>
      </c>
      <c r="B1315" s="1" t="s">
        <v>1117</v>
      </c>
      <c r="C1315" s="3" t="s">
        <v>20</v>
      </c>
      <c r="D1315" s="2">
        <v>635.89</v>
      </c>
      <c r="E1315" s="2">
        <v>42.06</v>
      </c>
      <c r="F1315" s="2">
        <v>677.95</v>
      </c>
    </row>
    <row r="1316" spans="1:8">
      <c r="A1316" s="10">
        <v>2502260</v>
      </c>
      <c r="B1316" s="1" t="s">
        <v>1118</v>
      </c>
      <c r="C1316" s="3" t="s">
        <v>20</v>
      </c>
      <c r="D1316" s="2">
        <v>546.08000000000004</v>
      </c>
      <c r="E1316" s="2">
        <v>42.06</v>
      </c>
      <c r="F1316" s="2">
        <v>588.14</v>
      </c>
    </row>
    <row r="1317" spans="1:8">
      <c r="A1317" s="10">
        <v>2502300</v>
      </c>
      <c r="B1317" s="1" t="s">
        <v>1119</v>
      </c>
      <c r="C1317" s="3" t="s">
        <v>20</v>
      </c>
      <c r="D1317" s="2">
        <v>651.5</v>
      </c>
      <c r="E1317" s="2">
        <v>84.12</v>
      </c>
      <c r="F1317" s="2">
        <v>735.62</v>
      </c>
      <c r="G1317" s="15"/>
      <c r="H1317" s="15"/>
    </row>
    <row r="1318" spans="1:8">
      <c r="A1318" s="10">
        <v>2503100</v>
      </c>
      <c r="B1318" s="1" t="s">
        <v>1120</v>
      </c>
      <c r="C1318" s="3" t="s">
        <v>20</v>
      </c>
      <c r="D1318" s="2">
        <v>591.03</v>
      </c>
      <c r="E1318" s="2">
        <v>0</v>
      </c>
      <c r="F1318" s="2">
        <v>591.03</v>
      </c>
    </row>
    <row r="1319" spans="1:8">
      <c r="A1319" s="10">
        <v>2520020</v>
      </c>
      <c r="B1319" s="1" t="s">
        <v>1121</v>
      </c>
      <c r="C1319" s="3" t="s">
        <v>20</v>
      </c>
      <c r="D1319" s="2">
        <v>151.01</v>
      </c>
      <c r="E1319" s="2">
        <v>0</v>
      </c>
      <c r="F1319" s="2">
        <v>151.01</v>
      </c>
    </row>
    <row r="1320" spans="1:8">
      <c r="A1320" s="10">
        <v>2601020</v>
      </c>
      <c r="B1320" s="1" t="s">
        <v>1122</v>
      </c>
      <c r="C1320" s="3" t="s">
        <v>20</v>
      </c>
      <c r="D1320" s="2">
        <v>44.74</v>
      </c>
      <c r="E1320" s="2">
        <v>18.350000000000001</v>
      </c>
      <c r="F1320" s="2">
        <v>63.09</v>
      </c>
    </row>
    <row r="1321" spans="1:8">
      <c r="A1321" s="10">
        <v>2601040</v>
      </c>
      <c r="B1321" s="1" t="s">
        <v>1123</v>
      </c>
      <c r="C1321" s="3" t="s">
        <v>20</v>
      </c>
      <c r="D1321" s="2">
        <v>55.74</v>
      </c>
      <c r="E1321" s="2">
        <v>18.350000000000001</v>
      </c>
      <c r="F1321" s="2">
        <v>74.09</v>
      </c>
    </row>
    <row r="1322" spans="1:8">
      <c r="A1322" s="10">
        <v>2601060</v>
      </c>
      <c r="B1322" s="1" t="s">
        <v>1124</v>
      </c>
      <c r="C1322" s="3" t="s">
        <v>20</v>
      </c>
      <c r="D1322" s="2">
        <v>69.95</v>
      </c>
      <c r="E1322" s="2">
        <v>18.350000000000001</v>
      </c>
      <c r="F1322" s="2">
        <v>88.3</v>
      </c>
    </row>
    <row r="1323" spans="1:8">
      <c r="A1323" s="10">
        <v>2601080</v>
      </c>
      <c r="B1323" s="1" t="s">
        <v>1125</v>
      </c>
      <c r="C1323" s="3" t="s">
        <v>20</v>
      </c>
      <c r="D1323" s="2">
        <v>77.77</v>
      </c>
      <c r="E1323" s="2">
        <v>18.350000000000001</v>
      </c>
      <c r="F1323" s="2">
        <v>96.12</v>
      </c>
    </row>
    <row r="1324" spans="1:8">
      <c r="A1324" s="10">
        <v>2601140</v>
      </c>
      <c r="B1324" s="1" t="s">
        <v>1127</v>
      </c>
      <c r="C1324" s="3" t="s">
        <v>20</v>
      </c>
      <c r="D1324" s="2">
        <v>214.84</v>
      </c>
      <c r="E1324" s="2">
        <v>18.350000000000001</v>
      </c>
      <c r="F1324" s="2">
        <v>233.19</v>
      </c>
    </row>
    <row r="1325" spans="1:8">
      <c r="A1325" s="10">
        <v>2601155</v>
      </c>
      <c r="B1325" s="1" t="s">
        <v>1136</v>
      </c>
      <c r="C1325" s="3" t="s">
        <v>20</v>
      </c>
      <c r="D1325" s="2">
        <v>355.86</v>
      </c>
      <c r="E1325" s="2">
        <v>0</v>
      </c>
      <c r="F1325" s="2">
        <v>355.86</v>
      </c>
    </row>
    <row r="1326" spans="1:8">
      <c r="A1326" s="10">
        <v>2601160</v>
      </c>
      <c r="B1326" s="1" t="s">
        <v>1128</v>
      </c>
      <c r="C1326" s="3" t="s">
        <v>20</v>
      </c>
      <c r="D1326" s="2">
        <v>278.45999999999998</v>
      </c>
      <c r="E1326" s="2">
        <v>18.350000000000001</v>
      </c>
      <c r="F1326" s="2">
        <v>296.81</v>
      </c>
    </row>
    <row r="1327" spans="1:8">
      <c r="A1327" s="10">
        <v>2601168</v>
      </c>
      <c r="B1327" s="1" t="s">
        <v>1126</v>
      </c>
      <c r="C1327" s="3" t="s">
        <v>20</v>
      </c>
      <c r="D1327" s="2">
        <v>154.91</v>
      </c>
      <c r="E1327" s="2">
        <v>18.350000000000001</v>
      </c>
      <c r="F1327" s="2">
        <v>173.26</v>
      </c>
    </row>
    <row r="1328" spans="1:8">
      <c r="A1328" s="10">
        <v>2601169</v>
      </c>
      <c r="B1328" s="1" t="s">
        <v>1132</v>
      </c>
      <c r="C1328" s="3" t="s">
        <v>20</v>
      </c>
      <c r="D1328" s="2">
        <v>255.31</v>
      </c>
      <c r="E1328" s="2">
        <v>18.350000000000001</v>
      </c>
      <c r="F1328" s="2">
        <v>273.66000000000003</v>
      </c>
    </row>
    <row r="1329" spans="1:8">
      <c r="A1329" s="10">
        <v>2601170</v>
      </c>
      <c r="B1329" s="1" t="s">
        <v>1129</v>
      </c>
      <c r="C1329" s="3" t="s">
        <v>20</v>
      </c>
      <c r="D1329" s="2">
        <v>221.31</v>
      </c>
      <c r="E1329" s="2">
        <v>18.350000000000001</v>
      </c>
      <c r="F1329" s="2">
        <v>239.66</v>
      </c>
    </row>
    <row r="1330" spans="1:8">
      <c r="A1330" s="10">
        <v>2601180</v>
      </c>
      <c r="B1330" s="1" t="s">
        <v>1130</v>
      </c>
      <c r="C1330" s="3" t="s">
        <v>20</v>
      </c>
      <c r="D1330" s="2">
        <v>2257.9699999999998</v>
      </c>
      <c r="E1330" s="2">
        <v>18.350000000000001</v>
      </c>
      <c r="F1330" s="2">
        <v>2276.3200000000002</v>
      </c>
    </row>
    <row r="1331" spans="1:8">
      <c r="A1331" s="10">
        <v>2601190</v>
      </c>
      <c r="B1331" s="1" t="s">
        <v>1131</v>
      </c>
      <c r="C1331" s="3" t="s">
        <v>20</v>
      </c>
      <c r="D1331" s="2">
        <v>237.62</v>
      </c>
      <c r="E1331" s="2">
        <v>18.350000000000001</v>
      </c>
      <c r="F1331" s="2">
        <v>255.97</v>
      </c>
      <c r="G1331" s="15"/>
      <c r="H1331" s="15"/>
    </row>
    <row r="1332" spans="1:8">
      <c r="A1332" s="10">
        <v>2601230</v>
      </c>
      <c r="B1332" s="1" t="s">
        <v>1133</v>
      </c>
      <c r="C1332" s="3" t="s">
        <v>20</v>
      </c>
      <c r="D1332" s="2">
        <v>52.5</v>
      </c>
      <c r="E1332" s="2">
        <v>18.350000000000001</v>
      </c>
      <c r="F1332" s="2">
        <v>70.849999999999994</v>
      </c>
      <c r="G1332" s="15"/>
      <c r="H1332" s="15"/>
    </row>
    <row r="1333" spans="1:8">
      <c r="A1333" s="10">
        <v>2601240</v>
      </c>
      <c r="B1333" s="1" t="s">
        <v>1134</v>
      </c>
      <c r="C1333" s="3" t="s">
        <v>20</v>
      </c>
      <c r="D1333" s="2">
        <v>169.46</v>
      </c>
      <c r="E1333" s="2">
        <v>18.350000000000001</v>
      </c>
      <c r="F1333" s="2">
        <v>187.81</v>
      </c>
    </row>
    <row r="1334" spans="1:8">
      <c r="A1334" s="10">
        <v>2601260</v>
      </c>
      <c r="B1334" s="1" t="s">
        <v>1135</v>
      </c>
      <c r="C1334" s="3" t="s">
        <v>20</v>
      </c>
      <c r="D1334" s="2">
        <v>189.29</v>
      </c>
      <c r="E1334" s="2">
        <v>18.350000000000001</v>
      </c>
      <c r="F1334" s="2">
        <v>207.64</v>
      </c>
      <c r="G1334" s="15"/>
      <c r="H1334" s="15"/>
    </row>
    <row r="1335" spans="1:8">
      <c r="A1335" s="10">
        <v>2601350</v>
      </c>
      <c r="B1335" s="1" t="s">
        <v>1137</v>
      </c>
      <c r="C1335" s="3" t="s">
        <v>20</v>
      </c>
      <c r="D1335" s="2">
        <v>4755.3</v>
      </c>
      <c r="E1335" s="2">
        <v>0</v>
      </c>
      <c r="F1335" s="2">
        <v>4755.3</v>
      </c>
    </row>
    <row r="1336" spans="1:8">
      <c r="A1336" s="10">
        <v>2601400</v>
      </c>
      <c r="B1336" s="1" t="s">
        <v>2091</v>
      </c>
      <c r="C1336" s="3" t="s">
        <v>20</v>
      </c>
      <c r="D1336" s="2">
        <v>208.8</v>
      </c>
      <c r="E1336" s="2">
        <v>36.700000000000003</v>
      </c>
      <c r="F1336" s="2">
        <v>245.5</v>
      </c>
    </row>
    <row r="1337" spans="1:8">
      <c r="A1337" s="10">
        <v>2601430</v>
      </c>
      <c r="B1337" s="1" t="s">
        <v>2092</v>
      </c>
      <c r="C1337" s="3" t="s">
        <v>20</v>
      </c>
      <c r="D1337" s="2">
        <v>237.6</v>
      </c>
      <c r="E1337" s="2">
        <v>36.700000000000003</v>
      </c>
      <c r="F1337" s="2">
        <v>274.3</v>
      </c>
    </row>
    <row r="1338" spans="1:8">
      <c r="A1338" s="10">
        <v>2601440</v>
      </c>
      <c r="B1338" s="1" t="s">
        <v>2093</v>
      </c>
      <c r="C1338" s="3" t="s">
        <v>20</v>
      </c>
      <c r="D1338" s="2">
        <v>65.52</v>
      </c>
      <c r="E1338" s="2">
        <v>36.700000000000003</v>
      </c>
      <c r="F1338" s="2">
        <v>102.22</v>
      </c>
    </row>
    <row r="1339" spans="1:8">
      <c r="A1339" s="10">
        <v>2601450</v>
      </c>
      <c r="B1339" s="1" t="s">
        <v>2094</v>
      </c>
      <c r="C1339" s="3" t="s">
        <v>20</v>
      </c>
      <c r="D1339" s="2">
        <v>73.2</v>
      </c>
      <c r="E1339" s="2">
        <v>36.700000000000003</v>
      </c>
      <c r="F1339" s="2">
        <v>109.9</v>
      </c>
    </row>
    <row r="1340" spans="1:8">
      <c r="A1340" s="10">
        <v>2602020</v>
      </c>
      <c r="B1340" s="1" t="s">
        <v>1138</v>
      </c>
      <c r="C1340" s="3" t="s">
        <v>20</v>
      </c>
      <c r="D1340" s="2">
        <v>108.58</v>
      </c>
      <c r="E1340" s="2">
        <v>0</v>
      </c>
      <c r="F1340" s="2">
        <v>108.58</v>
      </c>
    </row>
    <row r="1341" spans="1:8">
      <c r="A1341" s="10">
        <v>2602040</v>
      </c>
      <c r="B1341" s="1" t="s">
        <v>1139</v>
      </c>
      <c r="C1341" s="3" t="s">
        <v>20</v>
      </c>
      <c r="D1341" s="2">
        <v>147.31</v>
      </c>
      <c r="E1341" s="2">
        <v>0</v>
      </c>
      <c r="F1341" s="2">
        <v>147.31</v>
      </c>
    </row>
    <row r="1342" spans="1:8">
      <c r="A1342" s="10">
        <v>2602060</v>
      </c>
      <c r="B1342" s="1" t="s">
        <v>1140</v>
      </c>
      <c r="C1342" s="3" t="s">
        <v>20</v>
      </c>
      <c r="D1342" s="2">
        <v>233.51</v>
      </c>
      <c r="E1342" s="2">
        <v>0</v>
      </c>
      <c r="F1342" s="2">
        <v>233.51</v>
      </c>
    </row>
    <row r="1343" spans="1:8">
      <c r="A1343" s="10">
        <v>2602120</v>
      </c>
      <c r="B1343" s="1" t="s">
        <v>1141</v>
      </c>
      <c r="C1343" s="3" t="s">
        <v>20</v>
      </c>
      <c r="D1343" s="2">
        <v>184.46</v>
      </c>
      <c r="E1343" s="2">
        <v>0</v>
      </c>
      <c r="F1343" s="2">
        <v>184.46</v>
      </c>
    </row>
    <row r="1344" spans="1:8">
      <c r="A1344" s="10">
        <v>2602140</v>
      </c>
      <c r="B1344" s="1" t="s">
        <v>1142</v>
      </c>
      <c r="C1344" s="3" t="s">
        <v>20</v>
      </c>
      <c r="D1344" s="2">
        <v>221.81</v>
      </c>
      <c r="E1344" s="2">
        <v>0</v>
      </c>
      <c r="F1344" s="2">
        <v>221.81</v>
      </c>
    </row>
    <row r="1345" spans="1:8">
      <c r="A1345" s="10">
        <v>2602160</v>
      </c>
      <c r="B1345" s="1" t="s">
        <v>1143</v>
      </c>
      <c r="C1345" s="3" t="s">
        <v>20</v>
      </c>
      <c r="D1345" s="2">
        <v>288.07</v>
      </c>
      <c r="E1345" s="2">
        <v>0</v>
      </c>
      <c r="F1345" s="2">
        <v>288.07</v>
      </c>
    </row>
    <row r="1346" spans="1:8">
      <c r="A1346" s="10">
        <v>2602170</v>
      </c>
      <c r="B1346" s="1" t="s">
        <v>1144</v>
      </c>
      <c r="C1346" s="3" t="s">
        <v>20</v>
      </c>
      <c r="D1346" s="2">
        <v>366.8</v>
      </c>
      <c r="E1346" s="2">
        <v>0</v>
      </c>
      <c r="F1346" s="2">
        <v>366.8</v>
      </c>
    </row>
    <row r="1347" spans="1:8">
      <c r="A1347" s="10">
        <v>2602180</v>
      </c>
      <c r="B1347" s="1" t="s">
        <v>1145</v>
      </c>
      <c r="C1347" s="3" t="s">
        <v>20</v>
      </c>
      <c r="D1347" s="2">
        <v>548.33000000000004</v>
      </c>
      <c r="E1347" s="2">
        <v>0</v>
      </c>
      <c r="F1347" s="2">
        <v>548.33000000000004</v>
      </c>
    </row>
    <row r="1348" spans="1:8">
      <c r="A1348" s="10">
        <v>2602300</v>
      </c>
      <c r="B1348" s="1" t="s">
        <v>1146</v>
      </c>
      <c r="C1348" s="3" t="s">
        <v>20</v>
      </c>
      <c r="D1348" s="2">
        <v>273.57</v>
      </c>
      <c r="E1348" s="2">
        <v>36.700000000000003</v>
      </c>
      <c r="F1348" s="2">
        <v>310.27</v>
      </c>
    </row>
    <row r="1349" spans="1:8">
      <c r="A1349" s="10">
        <v>2603070</v>
      </c>
      <c r="B1349" s="1" t="s">
        <v>1147</v>
      </c>
      <c r="C1349" s="3" t="s">
        <v>20</v>
      </c>
      <c r="D1349" s="2">
        <v>486.16</v>
      </c>
      <c r="E1349" s="2">
        <v>0</v>
      </c>
      <c r="F1349" s="2">
        <v>486.16</v>
      </c>
      <c r="G1349" s="15"/>
      <c r="H1349" s="15"/>
    </row>
    <row r="1350" spans="1:8">
      <c r="A1350" s="10">
        <v>2603074</v>
      </c>
      <c r="B1350" s="1" t="s">
        <v>1148</v>
      </c>
      <c r="C1350" s="3" t="s">
        <v>20</v>
      </c>
      <c r="D1350" s="2">
        <v>906.83</v>
      </c>
      <c r="E1350" s="2">
        <v>0</v>
      </c>
      <c r="F1350" s="2">
        <v>906.83</v>
      </c>
    </row>
    <row r="1351" spans="1:8">
      <c r="A1351" s="10">
        <v>2603090</v>
      </c>
      <c r="B1351" s="1" t="s">
        <v>1149</v>
      </c>
      <c r="C1351" s="3" t="s">
        <v>20</v>
      </c>
      <c r="D1351" s="2">
        <v>588.6</v>
      </c>
      <c r="E1351" s="2">
        <v>0</v>
      </c>
      <c r="F1351" s="2">
        <v>588.6</v>
      </c>
    </row>
    <row r="1352" spans="1:8">
      <c r="A1352" s="10">
        <v>2603300</v>
      </c>
      <c r="B1352" s="1" t="s">
        <v>1150</v>
      </c>
      <c r="C1352" s="3" t="s">
        <v>20</v>
      </c>
      <c r="D1352" s="2">
        <v>736.2</v>
      </c>
      <c r="E1352" s="2">
        <v>36.700000000000003</v>
      </c>
      <c r="F1352" s="2">
        <v>772.9</v>
      </c>
    </row>
    <row r="1353" spans="1:8">
      <c r="A1353" s="10">
        <v>2604010</v>
      </c>
      <c r="B1353" s="1" t="s">
        <v>1151</v>
      </c>
      <c r="C1353" s="3" t="s">
        <v>20</v>
      </c>
      <c r="D1353" s="2">
        <v>265</v>
      </c>
      <c r="E1353" s="2">
        <v>0</v>
      </c>
      <c r="F1353" s="2">
        <v>265</v>
      </c>
    </row>
    <row r="1354" spans="1:8">
      <c r="A1354" s="10">
        <v>2604030</v>
      </c>
      <c r="B1354" s="1" t="s">
        <v>1152</v>
      </c>
      <c r="C1354" s="3" t="s">
        <v>20</v>
      </c>
      <c r="D1354" s="2">
        <v>311.98</v>
      </c>
      <c r="E1354" s="2">
        <v>14.02</v>
      </c>
      <c r="F1354" s="2">
        <v>326</v>
      </c>
    </row>
    <row r="1355" spans="1:8">
      <c r="A1355" s="10">
        <v>2620010</v>
      </c>
      <c r="B1355" s="1" t="s">
        <v>1153</v>
      </c>
      <c r="C1355" s="3" t="s">
        <v>36</v>
      </c>
      <c r="D1355" s="2">
        <v>0.81</v>
      </c>
      <c r="E1355" s="2">
        <v>2.75</v>
      </c>
      <c r="F1355" s="2">
        <v>3.56</v>
      </c>
    </row>
    <row r="1356" spans="1:8">
      <c r="A1356" s="10">
        <v>2620020</v>
      </c>
      <c r="B1356" s="1" t="s">
        <v>1154</v>
      </c>
      <c r="C1356" s="3" t="s">
        <v>20</v>
      </c>
      <c r="D1356" s="2">
        <v>4.0599999999999996</v>
      </c>
      <c r="E1356" s="2">
        <v>36.700000000000003</v>
      </c>
      <c r="F1356" s="2">
        <v>40.76</v>
      </c>
    </row>
    <row r="1357" spans="1:8">
      <c r="A1357" s="10">
        <v>2702010</v>
      </c>
      <c r="B1357" s="1" t="s">
        <v>1155</v>
      </c>
      <c r="C1357" s="3" t="s">
        <v>20</v>
      </c>
      <c r="D1357" s="2">
        <v>481.5</v>
      </c>
      <c r="E1357" s="2">
        <v>0</v>
      </c>
      <c r="F1357" s="2">
        <v>481.5</v>
      </c>
      <c r="G1357" s="15"/>
      <c r="H1357" s="15"/>
    </row>
    <row r="1358" spans="1:8">
      <c r="A1358" s="10">
        <v>2702040</v>
      </c>
      <c r="B1358" s="1" t="s">
        <v>1156</v>
      </c>
      <c r="C1358" s="3" t="s">
        <v>20</v>
      </c>
      <c r="D1358" s="2">
        <v>778.64</v>
      </c>
      <c r="E1358" s="2">
        <v>0</v>
      </c>
      <c r="F1358" s="2">
        <v>778.64</v>
      </c>
    </row>
    <row r="1359" spans="1:8">
      <c r="A1359" s="10">
        <v>2702050</v>
      </c>
      <c r="B1359" s="1" t="s">
        <v>1157</v>
      </c>
      <c r="C1359" s="3" t="s">
        <v>20</v>
      </c>
      <c r="D1359" s="2">
        <v>57.82</v>
      </c>
      <c r="E1359" s="2">
        <v>64.16</v>
      </c>
      <c r="F1359" s="2">
        <v>121.98</v>
      </c>
    </row>
    <row r="1360" spans="1:8">
      <c r="A1360" s="10">
        <v>2703030</v>
      </c>
      <c r="B1360" s="1" t="s">
        <v>1158</v>
      </c>
      <c r="C1360" s="3" t="s">
        <v>20</v>
      </c>
      <c r="D1360" s="2">
        <v>112.98</v>
      </c>
      <c r="E1360" s="2">
        <v>36.700000000000003</v>
      </c>
      <c r="F1360" s="2">
        <v>149.68</v>
      </c>
    </row>
    <row r="1361" spans="1:8">
      <c r="A1361" s="10">
        <v>2704030</v>
      </c>
      <c r="B1361" s="1" t="s">
        <v>1159</v>
      </c>
      <c r="C1361" s="3" t="s">
        <v>20</v>
      </c>
      <c r="D1361" s="2">
        <v>440.96</v>
      </c>
      <c r="E1361" s="2">
        <v>63.49</v>
      </c>
      <c r="F1361" s="2">
        <v>504.45</v>
      </c>
    </row>
    <row r="1362" spans="1:8">
      <c r="A1362" s="10">
        <v>2704040</v>
      </c>
      <c r="B1362" s="1" t="s">
        <v>1160</v>
      </c>
      <c r="C1362" s="3" t="s">
        <v>36</v>
      </c>
      <c r="D1362" s="2">
        <v>183.04</v>
      </c>
      <c r="E1362" s="2">
        <v>51.75</v>
      </c>
      <c r="F1362" s="2">
        <v>234.79</v>
      </c>
    </row>
    <row r="1363" spans="1:8">
      <c r="A1363" s="10">
        <v>2704050</v>
      </c>
      <c r="B1363" s="1" t="s">
        <v>1161</v>
      </c>
      <c r="C1363" s="3" t="s">
        <v>36</v>
      </c>
      <c r="D1363" s="2">
        <v>28.54</v>
      </c>
      <c r="E1363" s="2">
        <v>16.82</v>
      </c>
      <c r="F1363" s="2">
        <v>45.36</v>
      </c>
      <c r="G1363" s="15"/>
      <c r="H1363" s="15"/>
    </row>
    <row r="1364" spans="1:8">
      <c r="A1364" s="10">
        <v>2704060</v>
      </c>
      <c r="B1364" s="1" t="s">
        <v>1162</v>
      </c>
      <c r="C1364" s="3" t="s">
        <v>36</v>
      </c>
      <c r="D1364" s="2">
        <v>85.12</v>
      </c>
      <c r="E1364" s="2">
        <v>45.86</v>
      </c>
      <c r="F1364" s="2">
        <v>130.97999999999999</v>
      </c>
    </row>
    <row r="1365" spans="1:8">
      <c r="A1365" s="10">
        <v>2704070</v>
      </c>
      <c r="B1365" s="1" t="s">
        <v>1163</v>
      </c>
      <c r="C1365" s="3" t="s">
        <v>36</v>
      </c>
      <c r="D1365" s="2">
        <v>53.68</v>
      </c>
      <c r="E1365" s="2">
        <v>23.43</v>
      </c>
      <c r="F1365" s="2">
        <v>77.11</v>
      </c>
    </row>
    <row r="1366" spans="1:8">
      <c r="A1366" s="10">
        <v>2801020</v>
      </c>
      <c r="B1366" s="1" t="s">
        <v>1164</v>
      </c>
      <c r="C1366" s="3" t="s">
        <v>117</v>
      </c>
      <c r="D1366" s="2">
        <v>148.27000000000001</v>
      </c>
      <c r="E1366" s="2">
        <v>40.9</v>
      </c>
      <c r="F1366" s="2">
        <v>189.17</v>
      </c>
      <c r="G1366" s="15"/>
      <c r="H1366" s="15"/>
    </row>
    <row r="1367" spans="1:8">
      <c r="A1367" s="10">
        <v>2801030</v>
      </c>
      <c r="B1367" s="1" t="s">
        <v>1165</v>
      </c>
      <c r="C1367" s="3" t="s">
        <v>117</v>
      </c>
      <c r="D1367" s="2">
        <v>335.98</v>
      </c>
      <c r="E1367" s="2">
        <v>54.52</v>
      </c>
      <c r="F1367" s="2">
        <v>390.5</v>
      </c>
    </row>
    <row r="1368" spans="1:8">
      <c r="A1368" s="10">
        <v>2801040</v>
      </c>
      <c r="B1368" s="1" t="s">
        <v>1166</v>
      </c>
      <c r="C1368" s="3" t="s">
        <v>117</v>
      </c>
      <c r="D1368" s="2">
        <v>106.21</v>
      </c>
      <c r="E1368" s="2">
        <v>40.9</v>
      </c>
      <c r="F1368" s="2">
        <v>147.11000000000001</v>
      </c>
    </row>
    <row r="1369" spans="1:8">
      <c r="A1369" s="10">
        <v>2801050</v>
      </c>
      <c r="B1369" s="1" t="s">
        <v>1167</v>
      </c>
      <c r="C1369" s="3" t="s">
        <v>117</v>
      </c>
      <c r="D1369" s="2">
        <v>277.83999999999997</v>
      </c>
      <c r="E1369" s="2">
        <v>54.52</v>
      </c>
      <c r="F1369" s="2">
        <v>332.36</v>
      </c>
    </row>
    <row r="1370" spans="1:8">
      <c r="A1370" s="10">
        <v>2801070</v>
      </c>
      <c r="B1370" s="1" t="s">
        <v>1168</v>
      </c>
      <c r="C1370" s="3" t="s">
        <v>117</v>
      </c>
      <c r="D1370" s="2">
        <v>91.88</v>
      </c>
      <c r="E1370" s="2">
        <v>40.9</v>
      </c>
      <c r="F1370" s="2">
        <v>132.78</v>
      </c>
    </row>
    <row r="1371" spans="1:8">
      <c r="A1371" s="10">
        <v>2801080</v>
      </c>
      <c r="B1371" s="1" t="s">
        <v>1169</v>
      </c>
      <c r="C1371" s="3" t="s">
        <v>117</v>
      </c>
      <c r="D1371" s="2">
        <v>149.05000000000001</v>
      </c>
      <c r="E1371" s="2">
        <v>0</v>
      </c>
      <c r="F1371" s="2">
        <v>149.05000000000001</v>
      </c>
    </row>
    <row r="1372" spans="1:8">
      <c r="A1372" s="10">
        <v>2801090</v>
      </c>
      <c r="B1372" s="1" t="s">
        <v>1170</v>
      </c>
      <c r="C1372" s="3" t="s">
        <v>117</v>
      </c>
      <c r="D1372" s="2">
        <v>239.62</v>
      </c>
      <c r="E1372" s="2">
        <v>0</v>
      </c>
      <c r="F1372" s="2">
        <v>239.62</v>
      </c>
      <c r="G1372" s="15"/>
      <c r="H1372" s="15"/>
    </row>
    <row r="1373" spans="1:8">
      <c r="A1373" s="10">
        <v>2801146</v>
      </c>
      <c r="B1373" s="1" t="s">
        <v>3887</v>
      </c>
      <c r="C1373" s="3" t="s">
        <v>5</v>
      </c>
      <c r="D1373" s="2">
        <v>211.12</v>
      </c>
      <c r="E1373" s="2">
        <v>44.59</v>
      </c>
      <c r="F1373" s="2">
        <v>255.71</v>
      </c>
    </row>
    <row r="1374" spans="1:8">
      <c r="A1374" s="10">
        <v>2801150</v>
      </c>
      <c r="B1374" s="1" t="s">
        <v>3888</v>
      </c>
      <c r="C1374" s="3" t="s">
        <v>117</v>
      </c>
      <c r="D1374" s="2">
        <v>266.08999999999997</v>
      </c>
      <c r="E1374" s="2">
        <v>44.59</v>
      </c>
      <c r="F1374" s="2">
        <v>310.68</v>
      </c>
    </row>
    <row r="1375" spans="1:8">
      <c r="A1375" s="10">
        <v>2801160</v>
      </c>
      <c r="B1375" s="1" t="s">
        <v>1171</v>
      </c>
      <c r="C1375" s="3" t="s">
        <v>5</v>
      </c>
      <c r="D1375" s="2">
        <v>145.87</v>
      </c>
      <c r="E1375" s="2">
        <v>13.03</v>
      </c>
      <c r="F1375" s="2">
        <v>158.9</v>
      </c>
    </row>
    <row r="1376" spans="1:8">
      <c r="A1376" s="10">
        <v>2801171</v>
      </c>
      <c r="B1376" s="1" t="s">
        <v>1172</v>
      </c>
      <c r="C1376" s="3" t="s">
        <v>5</v>
      </c>
      <c r="D1376" s="2">
        <v>164.89</v>
      </c>
      <c r="E1376" s="2">
        <v>13.03</v>
      </c>
      <c r="F1376" s="2">
        <v>177.92</v>
      </c>
    </row>
    <row r="1377" spans="1:8">
      <c r="A1377" s="10">
        <v>2801180</v>
      </c>
      <c r="B1377" s="1" t="s">
        <v>3889</v>
      </c>
      <c r="C1377" s="3" t="s">
        <v>5</v>
      </c>
      <c r="D1377" s="2">
        <v>1607.8</v>
      </c>
      <c r="E1377" s="2">
        <v>32.57</v>
      </c>
      <c r="F1377" s="2">
        <v>1640.37</v>
      </c>
    </row>
    <row r="1378" spans="1:8">
      <c r="A1378" s="10">
        <v>2801210</v>
      </c>
      <c r="B1378" s="1" t="s">
        <v>1173</v>
      </c>
      <c r="C1378" s="3" t="s">
        <v>5</v>
      </c>
      <c r="D1378" s="2">
        <v>427.02</v>
      </c>
      <c r="E1378" s="2">
        <v>24.44</v>
      </c>
      <c r="F1378" s="2">
        <v>451.46</v>
      </c>
    </row>
    <row r="1379" spans="1:8">
      <c r="A1379" s="10">
        <v>2801250</v>
      </c>
      <c r="B1379" s="1" t="s">
        <v>1174</v>
      </c>
      <c r="C1379" s="3" t="s">
        <v>5</v>
      </c>
      <c r="D1379" s="2">
        <v>15.46</v>
      </c>
      <c r="E1379" s="2">
        <v>8.18</v>
      </c>
      <c r="F1379" s="2">
        <v>23.64</v>
      </c>
      <c r="G1379" s="15"/>
      <c r="H1379" s="15"/>
    </row>
    <row r="1380" spans="1:8">
      <c r="A1380" s="10">
        <v>2801270</v>
      </c>
      <c r="B1380" s="1" t="s">
        <v>1175</v>
      </c>
      <c r="C1380" s="3" t="s">
        <v>117</v>
      </c>
      <c r="D1380" s="2">
        <v>442.94</v>
      </c>
      <c r="E1380" s="2">
        <v>4.0599999999999996</v>
      </c>
      <c r="F1380" s="2">
        <v>447</v>
      </c>
    </row>
    <row r="1381" spans="1:8">
      <c r="A1381" s="10">
        <v>2801280</v>
      </c>
      <c r="B1381" s="1" t="s">
        <v>1176</v>
      </c>
      <c r="C1381" s="3" t="s">
        <v>117</v>
      </c>
      <c r="D1381" s="2">
        <v>720.83</v>
      </c>
      <c r="E1381" s="2">
        <v>4.0599999999999996</v>
      </c>
      <c r="F1381" s="2">
        <v>724.89</v>
      </c>
    </row>
    <row r="1382" spans="1:8">
      <c r="A1382" s="10">
        <v>2801290</v>
      </c>
      <c r="B1382" s="1" t="s">
        <v>1177</v>
      </c>
      <c r="C1382" s="3" t="s">
        <v>117</v>
      </c>
      <c r="D1382" s="2">
        <v>558.4</v>
      </c>
      <c r="E1382" s="2">
        <v>4.0599999999999996</v>
      </c>
      <c r="F1382" s="2">
        <v>562.46</v>
      </c>
    </row>
    <row r="1383" spans="1:8">
      <c r="A1383" s="10">
        <v>2801330</v>
      </c>
      <c r="B1383" s="1" t="s">
        <v>1178</v>
      </c>
      <c r="C1383" s="3" t="s">
        <v>5</v>
      </c>
      <c r="D1383" s="2">
        <v>597.30999999999995</v>
      </c>
      <c r="E1383" s="2">
        <v>32.57</v>
      </c>
      <c r="F1383" s="2">
        <v>629.88</v>
      </c>
    </row>
    <row r="1384" spans="1:8">
      <c r="A1384" s="10">
        <v>2801400</v>
      </c>
      <c r="B1384" s="1" t="s">
        <v>1179</v>
      </c>
      <c r="C1384" s="3" t="s">
        <v>5</v>
      </c>
      <c r="D1384" s="2">
        <v>535.69000000000005</v>
      </c>
      <c r="E1384" s="2">
        <v>65.14</v>
      </c>
      <c r="F1384" s="2">
        <v>600.83000000000004</v>
      </c>
    </row>
    <row r="1385" spans="1:8">
      <c r="A1385" s="10">
        <v>2801550</v>
      </c>
      <c r="B1385" s="1" t="s">
        <v>1180</v>
      </c>
      <c r="C1385" s="3" t="s">
        <v>5</v>
      </c>
      <c r="D1385" s="2">
        <v>183.22</v>
      </c>
      <c r="E1385" s="2">
        <v>40.9</v>
      </c>
      <c r="F1385" s="2">
        <v>224.12</v>
      </c>
    </row>
    <row r="1386" spans="1:8">
      <c r="A1386" s="10">
        <v>2805020</v>
      </c>
      <c r="B1386" s="1" t="s">
        <v>2095</v>
      </c>
      <c r="C1386" s="3" t="s">
        <v>5</v>
      </c>
      <c r="D1386" s="2">
        <v>12.22</v>
      </c>
      <c r="E1386" s="2">
        <v>0</v>
      </c>
      <c r="F1386" s="2">
        <v>12.22</v>
      </c>
    </row>
    <row r="1387" spans="1:8">
      <c r="A1387" s="10">
        <v>2805040</v>
      </c>
      <c r="B1387" s="1" t="s">
        <v>2096</v>
      </c>
      <c r="C1387" s="3" t="s">
        <v>5</v>
      </c>
      <c r="D1387" s="2">
        <v>17.82</v>
      </c>
      <c r="E1387" s="2">
        <v>0</v>
      </c>
      <c r="F1387" s="2">
        <v>17.82</v>
      </c>
    </row>
    <row r="1388" spans="1:8">
      <c r="A1388" s="10">
        <v>2805060</v>
      </c>
      <c r="B1388" s="1" t="s">
        <v>2097</v>
      </c>
      <c r="C1388" s="3" t="s">
        <v>5</v>
      </c>
      <c r="D1388" s="2">
        <v>29.62</v>
      </c>
      <c r="E1388" s="2">
        <v>0</v>
      </c>
      <c r="F1388" s="2">
        <v>29.62</v>
      </c>
    </row>
    <row r="1389" spans="1:8">
      <c r="A1389" s="10">
        <v>2805070</v>
      </c>
      <c r="B1389" s="1" t="s">
        <v>2098</v>
      </c>
      <c r="C1389" s="3" t="s">
        <v>5</v>
      </c>
      <c r="D1389" s="2">
        <v>106.84</v>
      </c>
      <c r="E1389" s="2">
        <v>0</v>
      </c>
      <c r="F1389" s="2">
        <v>106.84</v>
      </c>
    </row>
    <row r="1390" spans="1:8">
      <c r="A1390" s="10">
        <v>2805080</v>
      </c>
      <c r="B1390" s="1" t="s">
        <v>1181</v>
      </c>
      <c r="C1390" s="3" t="s">
        <v>5</v>
      </c>
      <c r="D1390" s="2">
        <v>45.73</v>
      </c>
      <c r="E1390" s="2">
        <v>0</v>
      </c>
      <c r="F1390" s="2">
        <v>45.73</v>
      </c>
    </row>
    <row r="1391" spans="1:8">
      <c r="A1391" s="10">
        <v>2820020</v>
      </c>
      <c r="B1391" s="1" t="s">
        <v>1182</v>
      </c>
      <c r="C1391" s="3" t="s">
        <v>5</v>
      </c>
      <c r="D1391" s="2">
        <v>0</v>
      </c>
      <c r="E1391" s="2">
        <v>40.9</v>
      </c>
      <c r="F1391" s="2">
        <v>40.9</v>
      </c>
    </row>
    <row r="1392" spans="1:8">
      <c r="A1392" s="10">
        <v>2820030</v>
      </c>
      <c r="B1392" s="1" t="s">
        <v>1183</v>
      </c>
      <c r="C1392" s="3" t="s">
        <v>5</v>
      </c>
      <c r="D1392" s="2">
        <v>500.04</v>
      </c>
      <c r="E1392" s="2">
        <v>32.57</v>
      </c>
      <c r="F1392" s="2">
        <v>532.61</v>
      </c>
    </row>
    <row r="1393" spans="1:8">
      <c r="A1393" s="10">
        <v>2820040</v>
      </c>
      <c r="B1393" s="1" t="s">
        <v>1184</v>
      </c>
      <c r="C1393" s="3" t="s">
        <v>5</v>
      </c>
      <c r="D1393" s="2">
        <v>0</v>
      </c>
      <c r="E1393" s="2">
        <v>35.159999999999997</v>
      </c>
      <c r="F1393" s="2">
        <v>35.159999999999997</v>
      </c>
    </row>
    <row r="1394" spans="1:8">
      <c r="A1394" s="10">
        <v>2820050</v>
      </c>
      <c r="B1394" s="1" t="s">
        <v>1185</v>
      </c>
      <c r="C1394" s="3" t="s">
        <v>117</v>
      </c>
      <c r="D1394" s="2">
        <v>820.9</v>
      </c>
      <c r="E1394" s="2">
        <v>42.34</v>
      </c>
      <c r="F1394" s="2">
        <v>863.24</v>
      </c>
    </row>
    <row r="1395" spans="1:8">
      <c r="A1395" s="10">
        <v>2820060</v>
      </c>
      <c r="B1395" s="1" t="s">
        <v>1186</v>
      </c>
      <c r="C1395" s="3" t="s">
        <v>5</v>
      </c>
      <c r="D1395" s="2">
        <v>0</v>
      </c>
      <c r="E1395" s="2">
        <v>4.63</v>
      </c>
      <c r="F1395" s="2">
        <v>4.63</v>
      </c>
    </row>
    <row r="1396" spans="1:8">
      <c r="A1396" s="10">
        <v>2820070</v>
      </c>
      <c r="B1396" s="1" t="s">
        <v>1187</v>
      </c>
      <c r="C1396" s="3" t="s">
        <v>117</v>
      </c>
      <c r="D1396" s="2">
        <v>200.02</v>
      </c>
      <c r="E1396" s="2">
        <v>81.78</v>
      </c>
      <c r="F1396" s="2">
        <v>281.8</v>
      </c>
    </row>
    <row r="1397" spans="1:8">
      <c r="A1397" s="10">
        <v>2820090</v>
      </c>
      <c r="B1397" s="1" t="s">
        <v>1188</v>
      </c>
      <c r="C1397" s="3" t="s">
        <v>5</v>
      </c>
      <c r="D1397" s="2">
        <v>50.37</v>
      </c>
      <c r="E1397" s="2">
        <v>15.71</v>
      </c>
      <c r="F1397" s="2">
        <v>66.08</v>
      </c>
    </row>
    <row r="1398" spans="1:8">
      <c r="A1398" s="10">
        <v>2820170</v>
      </c>
      <c r="B1398" s="1" t="s">
        <v>1189</v>
      </c>
      <c r="C1398" s="3" t="s">
        <v>117</v>
      </c>
      <c r="D1398" s="2">
        <v>2007.17</v>
      </c>
      <c r="E1398" s="2">
        <v>97.71</v>
      </c>
      <c r="F1398" s="2">
        <v>2104.88</v>
      </c>
    </row>
    <row r="1399" spans="1:8">
      <c r="A1399" s="10">
        <v>2820210</v>
      </c>
      <c r="B1399" s="1" t="s">
        <v>1190</v>
      </c>
      <c r="C1399" s="3" t="s">
        <v>5</v>
      </c>
      <c r="D1399" s="2">
        <v>185.6</v>
      </c>
      <c r="E1399" s="2">
        <v>32.57</v>
      </c>
      <c r="F1399" s="2">
        <v>218.17</v>
      </c>
      <c r="G1399" s="15"/>
      <c r="H1399" s="15"/>
    </row>
    <row r="1400" spans="1:8">
      <c r="A1400" s="10">
        <v>2820211</v>
      </c>
      <c r="B1400" s="1" t="s">
        <v>1191</v>
      </c>
      <c r="C1400" s="3" t="s">
        <v>5</v>
      </c>
      <c r="D1400" s="2">
        <v>239.14</v>
      </c>
      <c r="E1400" s="2">
        <v>24.44</v>
      </c>
      <c r="F1400" s="2">
        <v>263.58</v>
      </c>
    </row>
    <row r="1401" spans="1:8">
      <c r="A1401" s="10">
        <v>2820220</v>
      </c>
      <c r="B1401" s="1" t="s">
        <v>1192</v>
      </c>
      <c r="C1401" s="3" t="s">
        <v>5</v>
      </c>
      <c r="D1401" s="2">
        <v>70.400000000000006</v>
      </c>
      <c r="E1401" s="2">
        <v>5.54</v>
      </c>
      <c r="F1401" s="2">
        <v>75.94</v>
      </c>
    </row>
    <row r="1402" spans="1:8">
      <c r="A1402" s="10">
        <v>2820230</v>
      </c>
      <c r="B1402" s="1" t="s">
        <v>1193</v>
      </c>
      <c r="C1402" s="3" t="s">
        <v>5</v>
      </c>
      <c r="D1402" s="2">
        <v>73.319999999999993</v>
      </c>
      <c r="E1402" s="2">
        <v>5.54</v>
      </c>
      <c r="F1402" s="2">
        <v>78.86</v>
      </c>
    </row>
    <row r="1403" spans="1:8">
      <c r="A1403" s="10">
        <v>2820330</v>
      </c>
      <c r="B1403" s="1" t="s">
        <v>1194</v>
      </c>
      <c r="C1403" s="3" t="s">
        <v>5</v>
      </c>
      <c r="D1403" s="2">
        <v>29.66</v>
      </c>
      <c r="E1403" s="2">
        <v>5.54</v>
      </c>
      <c r="F1403" s="2">
        <v>35.200000000000003</v>
      </c>
    </row>
    <row r="1404" spans="1:8">
      <c r="A1404" s="10">
        <v>2820360</v>
      </c>
      <c r="B1404" s="1" t="s">
        <v>1195</v>
      </c>
      <c r="C1404" s="3" t="s">
        <v>5</v>
      </c>
      <c r="D1404" s="2">
        <v>105.89</v>
      </c>
      <c r="E1404" s="2">
        <v>5.54</v>
      </c>
      <c r="F1404" s="2">
        <v>111.43</v>
      </c>
    </row>
    <row r="1405" spans="1:8">
      <c r="A1405" s="10">
        <v>2820370</v>
      </c>
      <c r="B1405" s="1" t="s">
        <v>1196</v>
      </c>
      <c r="C1405" s="3" t="s">
        <v>5</v>
      </c>
      <c r="D1405" s="2">
        <v>156.41</v>
      </c>
      <c r="E1405" s="2">
        <v>5.54</v>
      </c>
      <c r="F1405" s="2">
        <v>161.94999999999999</v>
      </c>
      <c r="G1405" s="15"/>
      <c r="H1405" s="15"/>
    </row>
    <row r="1406" spans="1:8">
      <c r="A1406" s="10">
        <v>2820411</v>
      </c>
      <c r="B1406" s="1" t="s">
        <v>1197</v>
      </c>
      <c r="C1406" s="3" t="s">
        <v>117</v>
      </c>
      <c r="D1406" s="2">
        <v>16.75</v>
      </c>
      <c r="E1406" s="2">
        <v>4.63</v>
      </c>
      <c r="F1406" s="2">
        <v>21.38</v>
      </c>
    </row>
    <row r="1407" spans="1:8">
      <c r="A1407" s="10">
        <v>2820412</v>
      </c>
      <c r="B1407" s="1" t="s">
        <v>2099</v>
      </c>
      <c r="C1407" s="3" t="s">
        <v>5</v>
      </c>
      <c r="D1407" s="2">
        <v>21.02</v>
      </c>
      <c r="E1407" s="2">
        <v>4.63</v>
      </c>
      <c r="F1407" s="2">
        <v>25.65</v>
      </c>
    </row>
    <row r="1408" spans="1:8">
      <c r="A1408" s="10">
        <v>2820413</v>
      </c>
      <c r="B1408" s="1" t="s">
        <v>2100</v>
      </c>
      <c r="C1408" s="3" t="s">
        <v>5</v>
      </c>
      <c r="D1408" s="2">
        <v>24.97</v>
      </c>
      <c r="E1408" s="2">
        <v>4.63</v>
      </c>
      <c r="F1408" s="2">
        <v>29.6</v>
      </c>
    </row>
    <row r="1409" spans="1:6">
      <c r="A1409" s="10">
        <v>2820430</v>
      </c>
      <c r="B1409" s="1" t="s">
        <v>2101</v>
      </c>
      <c r="C1409" s="3" t="s">
        <v>117</v>
      </c>
      <c r="D1409" s="2">
        <v>106.16</v>
      </c>
      <c r="E1409" s="2">
        <v>9.82</v>
      </c>
      <c r="F1409" s="2">
        <v>115.98</v>
      </c>
    </row>
    <row r="1410" spans="1:6">
      <c r="A1410" s="10">
        <v>2820510</v>
      </c>
      <c r="B1410" s="1" t="s">
        <v>1199</v>
      </c>
      <c r="C1410" s="3" t="s">
        <v>5</v>
      </c>
      <c r="D1410" s="2">
        <v>18.14</v>
      </c>
      <c r="E1410" s="2">
        <v>5.54</v>
      </c>
      <c r="F1410" s="2">
        <v>23.68</v>
      </c>
    </row>
    <row r="1411" spans="1:6">
      <c r="A1411" s="10">
        <v>2820550</v>
      </c>
      <c r="B1411" s="1" t="s">
        <v>1200</v>
      </c>
      <c r="C1411" s="3" t="s">
        <v>5</v>
      </c>
      <c r="D1411" s="2">
        <v>65.05</v>
      </c>
      <c r="E1411" s="2">
        <v>5.54</v>
      </c>
      <c r="F1411" s="2">
        <v>70.59</v>
      </c>
    </row>
    <row r="1412" spans="1:6">
      <c r="A1412" s="10">
        <v>2820590</v>
      </c>
      <c r="B1412" s="1" t="s">
        <v>1201</v>
      </c>
      <c r="C1412" s="3" t="s">
        <v>5</v>
      </c>
      <c r="D1412" s="2">
        <v>87.48</v>
      </c>
      <c r="E1412" s="2">
        <v>4.0599999999999996</v>
      </c>
      <c r="F1412" s="2">
        <v>91.54</v>
      </c>
    </row>
    <row r="1413" spans="1:6">
      <c r="A1413" s="10">
        <v>2820600</v>
      </c>
      <c r="B1413" s="1" t="s">
        <v>2102</v>
      </c>
      <c r="C1413" s="3" t="s">
        <v>5</v>
      </c>
      <c r="D1413" s="2">
        <v>96.02</v>
      </c>
      <c r="E1413" s="2">
        <v>5.54</v>
      </c>
      <c r="F1413" s="2">
        <v>101.56</v>
      </c>
    </row>
    <row r="1414" spans="1:6">
      <c r="A1414" s="10">
        <v>2820650</v>
      </c>
      <c r="B1414" s="1" t="s">
        <v>1202</v>
      </c>
      <c r="C1414" s="3" t="s">
        <v>5</v>
      </c>
      <c r="D1414" s="2">
        <v>737.32</v>
      </c>
      <c r="E1414" s="2">
        <v>48.86</v>
      </c>
      <c r="F1414" s="2">
        <v>786.18</v>
      </c>
    </row>
    <row r="1415" spans="1:6">
      <c r="A1415" s="10">
        <v>2820710</v>
      </c>
      <c r="B1415" s="1" t="s">
        <v>1203</v>
      </c>
      <c r="C1415" s="3" t="s">
        <v>5</v>
      </c>
      <c r="D1415" s="2">
        <v>21.79</v>
      </c>
      <c r="E1415" s="2">
        <v>5.54</v>
      </c>
      <c r="F1415" s="2">
        <v>27.33</v>
      </c>
    </row>
    <row r="1416" spans="1:6">
      <c r="A1416" s="10">
        <v>2820720</v>
      </c>
      <c r="B1416" s="1" t="s">
        <v>1204</v>
      </c>
      <c r="C1416" s="3" t="s">
        <v>5</v>
      </c>
      <c r="D1416" s="2">
        <v>54.01</v>
      </c>
      <c r="E1416" s="2">
        <v>5.54</v>
      </c>
      <c r="F1416" s="2">
        <v>59.55</v>
      </c>
    </row>
    <row r="1417" spans="1:6">
      <c r="A1417" s="10">
        <v>2820750</v>
      </c>
      <c r="B1417" s="1" t="s">
        <v>1205</v>
      </c>
      <c r="C1417" s="3" t="s">
        <v>5</v>
      </c>
      <c r="D1417" s="2">
        <v>9.7200000000000006</v>
      </c>
      <c r="E1417" s="2">
        <v>31.41</v>
      </c>
      <c r="F1417" s="2">
        <v>41.13</v>
      </c>
    </row>
    <row r="1418" spans="1:6">
      <c r="A1418" s="10">
        <v>2820760</v>
      </c>
      <c r="B1418" s="1" t="s">
        <v>1206</v>
      </c>
      <c r="C1418" s="3" t="s">
        <v>5</v>
      </c>
      <c r="D1418" s="2">
        <v>15.17</v>
      </c>
      <c r="E1418" s="2">
        <v>5.54</v>
      </c>
      <c r="F1418" s="2">
        <v>20.71</v>
      </c>
    </row>
    <row r="1419" spans="1:6">
      <c r="A1419" s="10">
        <v>2820770</v>
      </c>
      <c r="B1419" s="1" t="s">
        <v>1207</v>
      </c>
      <c r="C1419" s="3" t="s">
        <v>5</v>
      </c>
      <c r="D1419" s="2">
        <v>100.42</v>
      </c>
      <c r="E1419" s="2">
        <v>5.54</v>
      </c>
      <c r="F1419" s="2">
        <v>105.96</v>
      </c>
    </row>
    <row r="1420" spans="1:6">
      <c r="A1420" s="10">
        <v>2820800</v>
      </c>
      <c r="B1420" s="1" t="s">
        <v>1208</v>
      </c>
      <c r="C1420" s="3" t="s">
        <v>5</v>
      </c>
      <c r="D1420" s="2">
        <v>11401.85</v>
      </c>
      <c r="E1420" s="2">
        <v>0</v>
      </c>
      <c r="F1420" s="2">
        <v>11401.85</v>
      </c>
    </row>
    <row r="1421" spans="1:6">
      <c r="A1421" s="10">
        <v>2820810</v>
      </c>
      <c r="B1421" s="1" t="s">
        <v>1209</v>
      </c>
      <c r="C1421" s="3" t="s">
        <v>5</v>
      </c>
      <c r="D1421" s="2">
        <v>12261</v>
      </c>
      <c r="E1421" s="2">
        <v>0</v>
      </c>
      <c r="F1421" s="2">
        <v>12261</v>
      </c>
    </row>
    <row r="1422" spans="1:6">
      <c r="A1422" s="10">
        <v>2820820</v>
      </c>
      <c r="B1422" s="1" t="s">
        <v>1210</v>
      </c>
      <c r="C1422" s="3" t="s">
        <v>117</v>
      </c>
      <c r="D1422" s="2">
        <v>785</v>
      </c>
      <c r="E1422" s="2">
        <v>59.44</v>
      </c>
      <c r="F1422" s="2">
        <v>844.44</v>
      </c>
    </row>
    <row r="1423" spans="1:6">
      <c r="A1423" s="10">
        <v>2820830</v>
      </c>
      <c r="B1423" s="1" t="s">
        <v>1211</v>
      </c>
      <c r="C1423" s="3" t="s">
        <v>117</v>
      </c>
      <c r="D1423" s="2">
        <v>1530.36</v>
      </c>
      <c r="E1423" s="2">
        <v>118.88</v>
      </c>
      <c r="F1423" s="2">
        <v>1649.24</v>
      </c>
    </row>
    <row r="1424" spans="1:6">
      <c r="A1424" s="10">
        <v>2820840</v>
      </c>
      <c r="B1424" s="1" t="s">
        <v>1212</v>
      </c>
      <c r="C1424" s="3" t="s">
        <v>117</v>
      </c>
      <c r="D1424" s="2">
        <v>1218.17</v>
      </c>
      <c r="E1424" s="2">
        <v>130.28</v>
      </c>
      <c r="F1424" s="2">
        <v>1348.45</v>
      </c>
    </row>
    <row r="1425" spans="1:8">
      <c r="A1425" s="10">
        <v>2820850</v>
      </c>
      <c r="B1425" s="1" t="s">
        <v>1213</v>
      </c>
      <c r="C1425" s="3" t="s">
        <v>117</v>
      </c>
      <c r="D1425" s="2">
        <v>1250.25</v>
      </c>
      <c r="E1425" s="2">
        <v>130.28</v>
      </c>
      <c r="F1425" s="2">
        <v>1380.53</v>
      </c>
    </row>
    <row r="1426" spans="1:8">
      <c r="A1426" s="10">
        <v>2901020</v>
      </c>
      <c r="B1426" s="1" t="s">
        <v>1214</v>
      </c>
      <c r="C1426" s="3" t="s">
        <v>36</v>
      </c>
      <c r="D1426" s="2">
        <v>3.78</v>
      </c>
      <c r="E1426" s="2">
        <v>9.94</v>
      </c>
      <c r="F1426" s="2">
        <v>13.72</v>
      </c>
    </row>
    <row r="1427" spans="1:8">
      <c r="A1427" s="10">
        <v>2901030</v>
      </c>
      <c r="B1427" s="1" t="s">
        <v>1215</v>
      </c>
      <c r="C1427" s="3" t="s">
        <v>217</v>
      </c>
      <c r="D1427" s="2">
        <v>20.059999999999999</v>
      </c>
      <c r="E1427" s="2">
        <v>44.52</v>
      </c>
      <c r="F1427" s="2">
        <v>64.58</v>
      </c>
    </row>
    <row r="1428" spans="1:8">
      <c r="A1428" s="10">
        <v>2901040</v>
      </c>
      <c r="B1428" s="1" t="s">
        <v>1216</v>
      </c>
      <c r="C1428" s="3" t="s">
        <v>36</v>
      </c>
      <c r="D1428" s="2">
        <v>4.87</v>
      </c>
      <c r="E1428" s="2">
        <v>9.94</v>
      </c>
      <c r="F1428" s="2">
        <v>14.81</v>
      </c>
    </row>
    <row r="1429" spans="1:8">
      <c r="A1429" s="10">
        <v>2901210</v>
      </c>
      <c r="B1429" s="1" t="s">
        <v>1217</v>
      </c>
      <c r="C1429" s="3" t="s">
        <v>217</v>
      </c>
      <c r="D1429" s="2">
        <v>6.1</v>
      </c>
      <c r="E1429" s="2">
        <v>9.94</v>
      </c>
      <c r="F1429" s="2">
        <v>16.04</v>
      </c>
    </row>
    <row r="1430" spans="1:8">
      <c r="A1430" s="10">
        <v>2901230</v>
      </c>
      <c r="B1430" s="1" t="s">
        <v>1218</v>
      </c>
      <c r="C1430" s="3" t="s">
        <v>217</v>
      </c>
      <c r="D1430" s="2">
        <v>3.77</v>
      </c>
      <c r="E1430" s="2">
        <v>9.94</v>
      </c>
      <c r="F1430" s="2">
        <v>13.71</v>
      </c>
    </row>
    <row r="1431" spans="1:8">
      <c r="A1431" s="10">
        <v>2903010</v>
      </c>
      <c r="B1431" s="1" t="s">
        <v>1219</v>
      </c>
      <c r="C1431" s="3" t="s">
        <v>36</v>
      </c>
      <c r="D1431" s="2">
        <v>3.9</v>
      </c>
      <c r="E1431" s="2">
        <v>8.41</v>
      </c>
      <c r="F1431" s="2">
        <v>12.31</v>
      </c>
    </row>
    <row r="1432" spans="1:8">
      <c r="A1432" s="10">
        <v>2903020</v>
      </c>
      <c r="B1432" s="1" t="s">
        <v>1220</v>
      </c>
      <c r="C1432" s="3" t="s">
        <v>36</v>
      </c>
      <c r="D1432" s="2">
        <v>6.45</v>
      </c>
      <c r="E1432" s="2">
        <v>8.41</v>
      </c>
      <c r="F1432" s="2">
        <v>14.86</v>
      </c>
    </row>
    <row r="1433" spans="1:8">
      <c r="A1433" s="10">
        <v>2903030</v>
      </c>
      <c r="B1433" s="1" t="s">
        <v>1221</v>
      </c>
      <c r="C1433" s="3" t="s">
        <v>36</v>
      </c>
      <c r="D1433" s="2">
        <v>3.48</v>
      </c>
      <c r="E1433" s="2">
        <v>8.41</v>
      </c>
      <c r="F1433" s="2">
        <v>11.89</v>
      </c>
    </row>
    <row r="1434" spans="1:8">
      <c r="A1434" s="10">
        <v>2903040</v>
      </c>
      <c r="B1434" s="1" t="s">
        <v>1222</v>
      </c>
      <c r="C1434" s="3" t="s">
        <v>36</v>
      </c>
      <c r="D1434" s="2">
        <v>7.98</v>
      </c>
      <c r="E1434" s="2">
        <v>8.41</v>
      </c>
      <c r="F1434" s="2">
        <v>16.39</v>
      </c>
    </row>
    <row r="1435" spans="1:8">
      <c r="A1435" s="10">
        <v>2920030</v>
      </c>
      <c r="B1435" s="1" t="s">
        <v>1223</v>
      </c>
      <c r="C1435" s="3" t="s">
        <v>217</v>
      </c>
      <c r="D1435" s="2">
        <v>23.65</v>
      </c>
      <c r="E1435" s="2">
        <v>10.17</v>
      </c>
      <c r="F1435" s="2">
        <v>33.82</v>
      </c>
    </row>
    <row r="1436" spans="1:8">
      <c r="A1436" s="10">
        <v>3001010</v>
      </c>
      <c r="B1436" s="1" t="s">
        <v>1224</v>
      </c>
      <c r="C1436" s="3" t="s">
        <v>36</v>
      </c>
      <c r="D1436" s="2">
        <v>120.53</v>
      </c>
      <c r="E1436" s="2">
        <v>9.25</v>
      </c>
      <c r="F1436" s="2">
        <v>129.78</v>
      </c>
    </row>
    <row r="1437" spans="1:8">
      <c r="A1437" s="10">
        <v>3001020</v>
      </c>
      <c r="B1437" s="1" t="s">
        <v>1225</v>
      </c>
      <c r="C1437" s="3" t="s">
        <v>5</v>
      </c>
      <c r="D1437" s="2">
        <v>83.56</v>
      </c>
      <c r="E1437" s="2">
        <v>8.41</v>
      </c>
      <c r="F1437" s="2">
        <v>91.97</v>
      </c>
    </row>
    <row r="1438" spans="1:8">
      <c r="A1438" s="10">
        <v>3001030</v>
      </c>
      <c r="B1438" s="1" t="s">
        <v>1226</v>
      </c>
      <c r="C1438" s="3" t="s">
        <v>5</v>
      </c>
      <c r="D1438" s="2">
        <v>107.14</v>
      </c>
      <c r="E1438" s="2">
        <v>8.41</v>
      </c>
      <c r="F1438" s="2">
        <v>115.55</v>
      </c>
    </row>
    <row r="1439" spans="1:8">
      <c r="A1439" s="10">
        <v>3001040</v>
      </c>
      <c r="B1439" s="1" t="s">
        <v>1227</v>
      </c>
      <c r="C1439" s="3" t="s">
        <v>5</v>
      </c>
      <c r="D1439" s="2">
        <v>109.46</v>
      </c>
      <c r="E1439" s="2">
        <v>8.41</v>
      </c>
      <c r="F1439" s="2">
        <v>117.87</v>
      </c>
      <c r="G1439" s="15"/>
      <c r="H1439" s="15"/>
    </row>
    <row r="1440" spans="1:8">
      <c r="A1440" s="10">
        <v>3001050</v>
      </c>
      <c r="B1440" s="1" t="s">
        <v>1228</v>
      </c>
      <c r="C1440" s="3" t="s">
        <v>5</v>
      </c>
      <c r="D1440" s="2">
        <v>266.61</v>
      </c>
      <c r="E1440" s="2">
        <v>8.41</v>
      </c>
      <c r="F1440" s="2">
        <v>275.02</v>
      </c>
    </row>
    <row r="1441" spans="1:8">
      <c r="A1441" s="10">
        <v>3001060</v>
      </c>
      <c r="B1441" s="1" t="s">
        <v>2103</v>
      </c>
      <c r="C1441" s="3" t="s">
        <v>5</v>
      </c>
      <c r="D1441" s="2">
        <v>111.99</v>
      </c>
      <c r="E1441" s="2">
        <v>8.41</v>
      </c>
      <c r="F1441" s="2">
        <v>120.4</v>
      </c>
    </row>
    <row r="1442" spans="1:8">
      <c r="A1442" s="10">
        <v>3001070</v>
      </c>
      <c r="B1442" s="1" t="s">
        <v>1229</v>
      </c>
      <c r="C1442" s="3" t="s">
        <v>5</v>
      </c>
      <c r="D1442" s="2">
        <v>94.19</v>
      </c>
      <c r="E1442" s="2">
        <v>8.41</v>
      </c>
      <c r="F1442" s="2">
        <v>102.6</v>
      </c>
    </row>
    <row r="1443" spans="1:8">
      <c r="A1443" s="10">
        <v>3001080</v>
      </c>
      <c r="B1443" s="1" t="s">
        <v>1230</v>
      </c>
      <c r="C1443" s="3" t="s">
        <v>5</v>
      </c>
      <c r="D1443" s="2">
        <v>106.28</v>
      </c>
      <c r="E1443" s="2">
        <v>8.41</v>
      </c>
      <c r="F1443" s="2">
        <v>114.69</v>
      </c>
      <c r="G1443" s="15"/>
      <c r="H1443" s="15"/>
    </row>
    <row r="1444" spans="1:8">
      <c r="A1444" s="10">
        <v>3001090</v>
      </c>
      <c r="B1444" s="1" t="s">
        <v>1231</v>
      </c>
      <c r="C1444" s="3" t="s">
        <v>5</v>
      </c>
      <c r="D1444" s="2">
        <v>253.09</v>
      </c>
      <c r="E1444" s="2">
        <v>8.41</v>
      </c>
      <c r="F1444" s="2">
        <v>261.5</v>
      </c>
    </row>
    <row r="1445" spans="1:8">
      <c r="A1445" s="10">
        <v>3001100</v>
      </c>
      <c r="B1445" s="1" t="s">
        <v>1232</v>
      </c>
      <c r="C1445" s="3" t="s">
        <v>5</v>
      </c>
      <c r="D1445" s="2">
        <v>113.58</v>
      </c>
      <c r="E1445" s="2">
        <v>8.41</v>
      </c>
      <c r="F1445" s="2">
        <v>121.99</v>
      </c>
      <c r="G1445" s="15"/>
      <c r="H1445" s="15"/>
    </row>
    <row r="1446" spans="1:8">
      <c r="A1446" s="10">
        <v>3001110</v>
      </c>
      <c r="B1446" s="1" t="s">
        <v>1233</v>
      </c>
      <c r="C1446" s="3" t="s">
        <v>5</v>
      </c>
      <c r="D1446" s="2">
        <v>222.28</v>
      </c>
      <c r="E1446" s="2">
        <v>8.41</v>
      </c>
      <c r="F1446" s="2">
        <v>230.69</v>
      </c>
    </row>
    <row r="1447" spans="1:8">
      <c r="A1447" s="10">
        <v>3001120</v>
      </c>
      <c r="B1447" s="1" t="s">
        <v>1234</v>
      </c>
      <c r="C1447" s="3" t="s">
        <v>5</v>
      </c>
      <c r="D1447" s="2">
        <v>91.59</v>
      </c>
      <c r="E1447" s="2">
        <v>8.41</v>
      </c>
      <c r="F1447" s="2">
        <v>100</v>
      </c>
    </row>
    <row r="1448" spans="1:8">
      <c r="A1448" s="10">
        <v>3001130</v>
      </c>
      <c r="B1448" s="1" t="s">
        <v>1235</v>
      </c>
      <c r="C1448" s="3" t="s">
        <v>5</v>
      </c>
      <c r="D1448" s="2">
        <v>253.9</v>
      </c>
      <c r="E1448" s="2">
        <v>14.02</v>
      </c>
      <c r="F1448" s="2">
        <v>267.92</v>
      </c>
    </row>
    <row r="1449" spans="1:8">
      <c r="A1449" s="10">
        <v>3003030</v>
      </c>
      <c r="B1449" s="1" t="s">
        <v>1236</v>
      </c>
      <c r="C1449" s="3" t="s">
        <v>5</v>
      </c>
      <c r="D1449" s="2">
        <v>1515.02</v>
      </c>
      <c r="E1449" s="2">
        <v>43.48</v>
      </c>
      <c r="F1449" s="2">
        <v>1558.5</v>
      </c>
    </row>
    <row r="1450" spans="1:8">
      <c r="A1450" s="10">
        <v>3003040</v>
      </c>
      <c r="B1450" s="1" t="s">
        <v>1237</v>
      </c>
      <c r="C1450" s="3" t="s">
        <v>5</v>
      </c>
      <c r="D1450" s="2">
        <v>2280.11</v>
      </c>
      <c r="E1450" s="2">
        <v>43.48</v>
      </c>
      <c r="F1450" s="2">
        <v>2323.59</v>
      </c>
    </row>
    <row r="1451" spans="1:8">
      <c r="A1451" s="10">
        <v>3004010</v>
      </c>
      <c r="B1451" s="1" t="s">
        <v>1238</v>
      </c>
      <c r="C1451" s="3" t="s">
        <v>20</v>
      </c>
      <c r="D1451" s="2">
        <v>160.82</v>
      </c>
      <c r="E1451" s="2">
        <v>15.42</v>
      </c>
      <c r="F1451" s="2">
        <v>176.24</v>
      </c>
    </row>
    <row r="1452" spans="1:8">
      <c r="A1452" s="10">
        <v>3004020</v>
      </c>
      <c r="B1452" s="1" t="s">
        <v>1239</v>
      </c>
      <c r="C1452" s="3" t="s">
        <v>20</v>
      </c>
      <c r="D1452" s="2">
        <v>126.9</v>
      </c>
      <c r="E1452" s="2">
        <v>6.45</v>
      </c>
      <c r="F1452" s="2">
        <v>133.35</v>
      </c>
    </row>
    <row r="1453" spans="1:8">
      <c r="A1453" s="10">
        <v>3004030</v>
      </c>
      <c r="B1453" s="1" t="s">
        <v>1240</v>
      </c>
      <c r="C1453" s="3" t="s">
        <v>20</v>
      </c>
      <c r="D1453" s="2">
        <v>75.77</v>
      </c>
      <c r="E1453" s="2">
        <v>18.100000000000001</v>
      </c>
      <c r="F1453" s="2">
        <v>93.87</v>
      </c>
    </row>
    <row r="1454" spans="1:8">
      <c r="A1454" s="10">
        <v>3004040</v>
      </c>
      <c r="B1454" s="1" t="s">
        <v>1241</v>
      </c>
      <c r="C1454" s="3" t="s">
        <v>5</v>
      </c>
      <c r="D1454" s="2">
        <v>3.97</v>
      </c>
      <c r="E1454" s="2">
        <v>0.98</v>
      </c>
      <c r="F1454" s="2">
        <v>4.95</v>
      </c>
    </row>
    <row r="1455" spans="1:8">
      <c r="A1455" s="10">
        <v>3004060</v>
      </c>
      <c r="B1455" s="1" t="s">
        <v>1242</v>
      </c>
      <c r="C1455" s="3" t="s">
        <v>36</v>
      </c>
      <c r="D1455" s="2">
        <v>268.79000000000002</v>
      </c>
      <c r="E1455" s="2">
        <v>0</v>
      </c>
      <c r="F1455" s="2">
        <v>268.79000000000002</v>
      </c>
    </row>
    <row r="1456" spans="1:8">
      <c r="A1456" s="10">
        <v>3004070</v>
      </c>
      <c r="B1456" s="1" t="s">
        <v>1243</v>
      </c>
      <c r="C1456" s="3" t="s">
        <v>20</v>
      </c>
      <c r="D1456" s="2">
        <v>2.54</v>
      </c>
      <c r="E1456" s="2">
        <v>6.38</v>
      </c>
      <c r="F1456" s="2">
        <v>8.92</v>
      </c>
    </row>
    <row r="1457" spans="1:8">
      <c r="A1457" s="10">
        <v>3004090</v>
      </c>
      <c r="B1457" s="1" t="s">
        <v>1244</v>
      </c>
      <c r="C1457" s="3" t="s">
        <v>5</v>
      </c>
      <c r="D1457" s="2">
        <v>0.28999999999999998</v>
      </c>
      <c r="E1457" s="2">
        <v>9.3000000000000007</v>
      </c>
      <c r="F1457" s="2">
        <v>9.59</v>
      </c>
    </row>
    <row r="1458" spans="1:8">
      <c r="A1458" s="10">
        <v>3004100</v>
      </c>
      <c r="B1458" s="1" t="s">
        <v>1245</v>
      </c>
      <c r="C1458" s="3" t="s">
        <v>20</v>
      </c>
      <c r="D1458" s="2">
        <v>58.87</v>
      </c>
      <c r="E1458" s="2">
        <v>9.99</v>
      </c>
      <c r="F1458" s="2">
        <v>68.86</v>
      </c>
      <c r="G1458" s="15"/>
      <c r="H1458" s="15"/>
    </row>
    <row r="1459" spans="1:8">
      <c r="A1459" s="10">
        <v>3004110</v>
      </c>
      <c r="B1459" s="1" t="s">
        <v>1246</v>
      </c>
      <c r="C1459" s="3" t="s">
        <v>20</v>
      </c>
      <c r="D1459" s="2">
        <v>473.2</v>
      </c>
      <c r="E1459" s="2">
        <v>25.24</v>
      </c>
      <c r="F1459" s="2">
        <v>498.44</v>
      </c>
    </row>
    <row r="1460" spans="1:8">
      <c r="A1460" s="10">
        <v>3006010</v>
      </c>
      <c r="B1460" s="1" t="s">
        <v>2104</v>
      </c>
      <c r="C1460" s="3" t="s">
        <v>5</v>
      </c>
      <c r="D1460" s="2">
        <v>16.79</v>
      </c>
      <c r="E1460" s="2">
        <v>0.97</v>
      </c>
      <c r="F1460" s="2">
        <v>17.760000000000002</v>
      </c>
    </row>
    <row r="1461" spans="1:8">
      <c r="A1461" s="10">
        <v>3006020</v>
      </c>
      <c r="B1461" s="1" t="s">
        <v>2105</v>
      </c>
      <c r="C1461" s="3" t="s">
        <v>5</v>
      </c>
      <c r="D1461" s="2">
        <v>16.02</v>
      </c>
      <c r="E1461" s="2">
        <v>0.97</v>
      </c>
      <c r="F1461" s="2">
        <v>16.989999999999998</v>
      </c>
    </row>
    <row r="1462" spans="1:8">
      <c r="A1462" s="10">
        <v>3006030</v>
      </c>
      <c r="B1462" s="1" t="s">
        <v>1247</v>
      </c>
      <c r="C1462" s="3" t="s">
        <v>5</v>
      </c>
      <c r="D1462" s="2">
        <v>24.16</v>
      </c>
      <c r="E1462" s="2">
        <v>0.97</v>
      </c>
      <c r="F1462" s="2">
        <v>25.13</v>
      </c>
    </row>
    <row r="1463" spans="1:8">
      <c r="A1463" s="10">
        <v>3006050</v>
      </c>
      <c r="B1463" s="1" t="s">
        <v>1248</v>
      </c>
      <c r="C1463" s="3" t="s">
        <v>36</v>
      </c>
      <c r="D1463" s="2">
        <v>22.81</v>
      </c>
      <c r="E1463" s="2">
        <v>14.1</v>
      </c>
      <c r="F1463" s="2">
        <v>36.909999999999997</v>
      </c>
    </row>
    <row r="1464" spans="1:8">
      <c r="A1464" s="10">
        <v>3006060</v>
      </c>
      <c r="B1464" s="1" t="s">
        <v>1249</v>
      </c>
      <c r="C1464" s="3" t="s">
        <v>117</v>
      </c>
      <c r="D1464" s="2">
        <v>779.75</v>
      </c>
      <c r="E1464" s="2">
        <v>14.87</v>
      </c>
      <c r="F1464" s="2">
        <v>794.62</v>
      </c>
    </row>
    <row r="1465" spans="1:8">
      <c r="A1465" s="10">
        <v>3006080</v>
      </c>
      <c r="B1465" s="1" t="s">
        <v>1250</v>
      </c>
      <c r="C1465" s="3" t="s">
        <v>5</v>
      </c>
      <c r="D1465" s="2">
        <v>17.54</v>
      </c>
      <c r="E1465" s="2">
        <v>2.54</v>
      </c>
      <c r="F1465" s="2">
        <v>20.079999999999998</v>
      </c>
    </row>
    <row r="1466" spans="1:8">
      <c r="A1466" s="10">
        <v>3006090</v>
      </c>
      <c r="B1466" s="1" t="s">
        <v>1251</v>
      </c>
      <c r="C1466" s="3" t="s">
        <v>5</v>
      </c>
      <c r="D1466" s="2">
        <v>469.52</v>
      </c>
      <c r="E1466" s="2">
        <v>3.17</v>
      </c>
      <c r="F1466" s="2">
        <v>472.69</v>
      </c>
    </row>
    <row r="1467" spans="1:8">
      <c r="A1467" s="10">
        <v>3006100</v>
      </c>
      <c r="B1467" s="1" t="s">
        <v>1252</v>
      </c>
      <c r="C1467" s="3" t="s">
        <v>5</v>
      </c>
      <c r="D1467" s="2">
        <v>159.21</v>
      </c>
      <c r="E1467" s="2">
        <v>49.32</v>
      </c>
      <c r="F1467" s="2">
        <v>208.53</v>
      </c>
      <c r="G1467" s="15"/>
      <c r="H1467" s="15"/>
    </row>
    <row r="1468" spans="1:8">
      <c r="A1468" s="10">
        <v>3006110</v>
      </c>
      <c r="B1468" s="1" t="s">
        <v>1253</v>
      </c>
      <c r="C1468" s="3" t="s">
        <v>5</v>
      </c>
      <c r="D1468" s="2">
        <v>241.54</v>
      </c>
      <c r="E1468" s="2">
        <v>112.72</v>
      </c>
      <c r="F1468" s="2">
        <v>354.26</v>
      </c>
    </row>
    <row r="1469" spans="1:8">
      <c r="A1469" s="10">
        <v>3006120</v>
      </c>
      <c r="B1469" s="1" t="s">
        <v>2106</v>
      </c>
      <c r="C1469" s="3" t="s">
        <v>5</v>
      </c>
      <c r="D1469" s="2">
        <v>250.8</v>
      </c>
      <c r="E1469" s="2">
        <v>13.96</v>
      </c>
      <c r="F1469" s="2">
        <v>264.76</v>
      </c>
    </row>
    <row r="1470" spans="1:8">
      <c r="A1470" s="10">
        <v>3006132</v>
      </c>
      <c r="B1470" s="1" t="s">
        <v>3890</v>
      </c>
      <c r="C1470" s="3" t="s">
        <v>5</v>
      </c>
      <c r="D1470" s="2">
        <v>16.78</v>
      </c>
      <c r="E1470" s="2">
        <v>2.52</v>
      </c>
      <c r="F1470" s="2">
        <v>19.3</v>
      </c>
    </row>
    <row r="1471" spans="1:8">
      <c r="A1471" s="10">
        <v>3008010</v>
      </c>
      <c r="B1471" s="1" t="s">
        <v>1254</v>
      </c>
      <c r="C1471" s="3" t="s">
        <v>5</v>
      </c>
      <c r="D1471" s="2">
        <v>405.71</v>
      </c>
      <c r="E1471" s="2">
        <v>37.340000000000003</v>
      </c>
      <c r="F1471" s="2">
        <v>443.05</v>
      </c>
    </row>
    <row r="1472" spans="1:8">
      <c r="A1472" s="10">
        <v>3008020</v>
      </c>
      <c r="B1472" s="1" t="s">
        <v>1255</v>
      </c>
      <c r="C1472" s="3" t="s">
        <v>5</v>
      </c>
      <c r="D1472" s="2">
        <v>535.83000000000004</v>
      </c>
      <c r="E1472" s="2">
        <v>1.85</v>
      </c>
      <c r="F1472" s="2">
        <v>537.67999999999995</v>
      </c>
    </row>
    <row r="1473" spans="1:8">
      <c r="A1473" s="10">
        <v>3008030</v>
      </c>
      <c r="B1473" s="1" t="s">
        <v>1256</v>
      </c>
      <c r="C1473" s="3" t="s">
        <v>5</v>
      </c>
      <c r="D1473" s="2">
        <v>783.12</v>
      </c>
      <c r="E1473" s="2">
        <v>3.17</v>
      </c>
      <c r="F1473" s="2">
        <v>786.29</v>
      </c>
    </row>
    <row r="1474" spans="1:8">
      <c r="A1474" s="10">
        <v>3008040</v>
      </c>
      <c r="B1474" s="1" t="s">
        <v>1257</v>
      </c>
      <c r="C1474" s="3" t="s">
        <v>5</v>
      </c>
      <c r="D1474" s="2">
        <v>857.77</v>
      </c>
      <c r="E1474" s="2">
        <v>43.48</v>
      </c>
      <c r="F1474" s="2">
        <v>901.25</v>
      </c>
    </row>
    <row r="1475" spans="1:8">
      <c r="A1475" s="10">
        <v>3008050</v>
      </c>
      <c r="B1475" s="1" t="s">
        <v>1258</v>
      </c>
      <c r="C1475" s="3" t="s">
        <v>5</v>
      </c>
      <c r="D1475" s="2">
        <v>1413.17</v>
      </c>
      <c r="E1475" s="2">
        <v>224.5</v>
      </c>
      <c r="F1475" s="2">
        <v>1637.67</v>
      </c>
    </row>
    <row r="1476" spans="1:8">
      <c r="A1476" s="10">
        <v>3008060</v>
      </c>
      <c r="B1476" s="1" t="s">
        <v>1259</v>
      </c>
      <c r="C1476" s="3" t="s">
        <v>5</v>
      </c>
      <c r="D1476" s="2">
        <v>444.02</v>
      </c>
      <c r="E1476" s="2">
        <v>37.340000000000003</v>
      </c>
      <c r="F1476" s="2">
        <v>481.36</v>
      </c>
    </row>
    <row r="1477" spans="1:8">
      <c r="A1477" s="10">
        <v>3012010</v>
      </c>
      <c r="B1477" s="1" t="s">
        <v>1260</v>
      </c>
      <c r="C1477" s="3" t="s">
        <v>5</v>
      </c>
      <c r="D1477" s="2">
        <v>568.82000000000005</v>
      </c>
      <c r="E1477" s="2">
        <v>56.88</v>
      </c>
      <c r="F1477" s="2">
        <v>625.70000000000005</v>
      </c>
      <c r="G1477" s="15"/>
      <c r="H1477" s="15"/>
    </row>
    <row r="1478" spans="1:8">
      <c r="A1478" s="10">
        <v>3014010</v>
      </c>
      <c r="B1478" s="1" t="s">
        <v>2107</v>
      </c>
      <c r="C1478" s="3" t="s">
        <v>117</v>
      </c>
      <c r="D1478" s="2">
        <v>74757.09</v>
      </c>
      <c r="E1478" s="2">
        <v>0</v>
      </c>
      <c r="F1478" s="2">
        <v>74757.09</v>
      </c>
    </row>
    <row r="1479" spans="1:8">
      <c r="A1479" s="10">
        <v>3014020</v>
      </c>
      <c r="B1479" s="1" t="s">
        <v>2108</v>
      </c>
      <c r="C1479" s="3" t="s">
        <v>117</v>
      </c>
      <c r="D1479" s="2">
        <v>81903.839999999997</v>
      </c>
      <c r="E1479" s="2">
        <v>0</v>
      </c>
      <c r="F1479" s="2">
        <v>81903.839999999997</v>
      </c>
    </row>
    <row r="1480" spans="1:8">
      <c r="A1480" s="10">
        <v>3014030</v>
      </c>
      <c r="B1480" s="1" t="s">
        <v>2109</v>
      </c>
      <c r="C1480" s="3" t="s">
        <v>117</v>
      </c>
      <c r="D1480" s="2">
        <v>34338</v>
      </c>
      <c r="E1480" s="2">
        <v>0</v>
      </c>
      <c r="F1480" s="2">
        <v>34338</v>
      </c>
    </row>
    <row r="1481" spans="1:8">
      <c r="A1481" s="10">
        <v>3014040</v>
      </c>
      <c r="B1481" s="1" t="s">
        <v>2110</v>
      </c>
      <c r="C1481" s="3" t="s">
        <v>117</v>
      </c>
      <c r="D1481" s="2">
        <v>36140.93</v>
      </c>
      <c r="E1481" s="2">
        <v>0</v>
      </c>
      <c r="F1481" s="2">
        <v>36140.93</v>
      </c>
    </row>
    <row r="1482" spans="1:8">
      <c r="A1482" s="10">
        <v>3206010</v>
      </c>
      <c r="B1482" s="1" t="s">
        <v>1261</v>
      </c>
      <c r="C1482" s="3" t="s">
        <v>20</v>
      </c>
      <c r="D1482" s="2">
        <v>11.28</v>
      </c>
      <c r="E1482" s="2">
        <v>2.54</v>
      </c>
      <c r="F1482" s="2">
        <v>13.82</v>
      </c>
    </row>
    <row r="1483" spans="1:8">
      <c r="A1483" s="10">
        <v>3206030</v>
      </c>
      <c r="B1483" s="1" t="s">
        <v>1262</v>
      </c>
      <c r="C1483" s="3" t="s">
        <v>20</v>
      </c>
      <c r="D1483" s="2">
        <v>16.96</v>
      </c>
      <c r="E1483" s="2">
        <v>2.54</v>
      </c>
      <c r="F1483" s="2">
        <v>19.5</v>
      </c>
    </row>
    <row r="1484" spans="1:8">
      <c r="A1484" s="10">
        <v>3206120</v>
      </c>
      <c r="B1484" s="1" t="s">
        <v>1263</v>
      </c>
      <c r="C1484" s="3" t="s">
        <v>109</v>
      </c>
      <c r="D1484" s="2">
        <v>259.05</v>
      </c>
      <c r="E1484" s="2">
        <v>35.5</v>
      </c>
      <c r="F1484" s="2">
        <v>294.55</v>
      </c>
    </row>
    <row r="1485" spans="1:8">
      <c r="A1485" s="10">
        <v>3206130</v>
      </c>
      <c r="B1485" s="1" t="s">
        <v>1264</v>
      </c>
      <c r="C1485" s="3" t="s">
        <v>20</v>
      </c>
      <c r="D1485" s="2">
        <v>79.03</v>
      </c>
      <c r="E1485" s="2">
        <v>4.63</v>
      </c>
      <c r="F1485" s="2">
        <v>83.66</v>
      </c>
      <c r="G1485" s="15"/>
      <c r="H1485" s="15"/>
    </row>
    <row r="1486" spans="1:8">
      <c r="A1486" s="10">
        <v>3206150</v>
      </c>
      <c r="B1486" s="1" t="s">
        <v>1265</v>
      </c>
      <c r="C1486" s="3" t="s">
        <v>20</v>
      </c>
      <c r="D1486" s="2">
        <v>9.8000000000000007</v>
      </c>
      <c r="E1486" s="2">
        <v>6.68</v>
      </c>
      <c r="F1486" s="2">
        <v>16.48</v>
      </c>
    </row>
    <row r="1487" spans="1:8">
      <c r="A1487" s="10">
        <v>3206231</v>
      </c>
      <c r="B1487" s="1" t="s">
        <v>2111</v>
      </c>
      <c r="C1487" s="3" t="s">
        <v>20</v>
      </c>
      <c r="D1487" s="2">
        <v>75.41</v>
      </c>
      <c r="E1487" s="2">
        <v>0</v>
      </c>
      <c r="F1487" s="2">
        <v>75.41</v>
      </c>
    </row>
    <row r="1488" spans="1:8">
      <c r="A1488" s="10">
        <v>3206350</v>
      </c>
      <c r="B1488" s="1" t="s">
        <v>1266</v>
      </c>
      <c r="C1488" s="3" t="s">
        <v>20</v>
      </c>
      <c r="D1488" s="2">
        <v>12.07</v>
      </c>
      <c r="E1488" s="2">
        <v>6.68</v>
      </c>
      <c r="F1488" s="2">
        <v>18.75</v>
      </c>
    </row>
    <row r="1489" spans="1:8">
      <c r="A1489" s="10">
        <v>3206380</v>
      </c>
      <c r="B1489" s="1" t="s">
        <v>1267</v>
      </c>
      <c r="C1489" s="3" t="s">
        <v>20</v>
      </c>
      <c r="D1489" s="2">
        <v>519.07000000000005</v>
      </c>
      <c r="E1489" s="2">
        <v>0</v>
      </c>
      <c r="F1489" s="2">
        <v>519.07000000000005</v>
      </c>
    </row>
    <row r="1490" spans="1:8">
      <c r="A1490" s="10">
        <v>3206390</v>
      </c>
      <c r="B1490" s="1" t="s">
        <v>1268</v>
      </c>
      <c r="C1490" s="3" t="s">
        <v>20</v>
      </c>
      <c r="D1490" s="2">
        <v>112.4</v>
      </c>
      <c r="E1490" s="2">
        <v>18.71</v>
      </c>
      <c r="F1490" s="2">
        <v>131.11000000000001</v>
      </c>
      <c r="G1490" s="15"/>
      <c r="H1490" s="15"/>
    </row>
    <row r="1491" spans="1:8">
      <c r="A1491" s="10">
        <v>3206400</v>
      </c>
      <c r="B1491" s="1" t="s">
        <v>2112</v>
      </c>
      <c r="C1491" s="3" t="s">
        <v>20</v>
      </c>
      <c r="D1491" s="2">
        <v>245.24</v>
      </c>
      <c r="E1491" s="2">
        <v>0</v>
      </c>
      <c r="F1491" s="2">
        <v>245.24</v>
      </c>
    </row>
    <row r="1492" spans="1:8">
      <c r="A1492" s="10">
        <v>3207040</v>
      </c>
      <c r="B1492" s="1" t="s">
        <v>1269</v>
      </c>
      <c r="C1492" s="3" t="s">
        <v>36</v>
      </c>
      <c r="D1492" s="2">
        <v>1.0900000000000001</v>
      </c>
      <c r="E1492" s="2">
        <v>4.18</v>
      </c>
      <c r="F1492" s="2">
        <v>5.27</v>
      </c>
    </row>
    <row r="1493" spans="1:8">
      <c r="A1493" s="10">
        <v>3207060</v>
      </c>
      <c r="B1493" s="1" t="s">
        <v>1270</v>
      </c>
      <c r="C1493" s="3" t="s">
        <v>36</v>
      </c>
      <c r="D1493" s="2">
        <v>24.87</v>
      </c>
      <c r="E1493" s="2">
        <v>4.18</v>
      </c>
      <c r="F1493" s="2">
        <v>29.05</v>
      </c>
    </row>
    <row r="1494" spans="1:8">
      <c r="A1494" s="10">
        <v>3207090</v>
      </c>
      <c r="B1494" s="1" t="s">
        <v>1271</v>
      </c>
      <c r="C1494" s="3" t="s">
        <v>36</v>
      </c>
      <c r="D1494" s="2">
        <v>3.88</v>
      </c>
      <c r="E1494" s="2">
        <v>1.93</v>
      </c>
      <c r="F1494" s="2">
        <v>5.81</v>
      </c>
    </row>
    <row r="1495" spans="1:8">
      <c r="A1495" s="10">
        <v>3207110</v>
      </c>
      <c r="B1495" s="1" t="s">
        <v>1272</v>
      </c>
      <c r="C1495" s="3" t="s">
        <v>1273</v>
      </c>
      <c r="D1495" s="2">
        <v>0.06</v>
      </c>
      <c r="E1495" s="2">
        <v>0.04</v>
      </c>
      <c r="F1495" s="2">
        <v>0.1</v>
      </c>
    </row>
    <row r="1496" spans="1:8">
      <c r="A1496" s="10">
        <v>3207120</v>
      </c>
      <c r="B1496" s="1" t="s">
        <v>1274</v>
      </c>
      <c r="C1496" s="3" t="s">
        <v>36</v>
      </c>
      <c r="D1496" s="2">
        <v>2.88</v>
      </c>
      <c r="E1496" s="2">
        <v>3.07</v>
      </c>
      <c r="F1496" s="2">
        <v>5.95</v>
      </c>
    </row>
    <row r="1497" spans="1:8">
      <c r="A1497" s="10">
        <v>3207160</v>
      </c>
      <c r="B1497" s="1" t="s">
        <v>1275</v>
      </c>
      <c r="C1497" s="3" t="s">
        <v>1273</v>
      </c>
      <c r="D1497" s="2">
        <v>0.11</v>
      </c>
      <c r="E1497" s="2">
        <v>0.08</v>
      </c>
      <c r="F1497" s="2">
        <v>0.19</v>
      </c>
    </row>
    <row r="1498" spans="1:8">
      <c r="A1498" s="10">
        <v>3207230</v>
      </c>
      <c r="B1498" s="1" t="s">
        <v>2113</v>
      </c>
      <c r="C1498" s="3" t="s">
        <v>36</v>
      </c>
      <c r="D1498" s="2">
        <v>241.02</v>
      </c>
      <c r="E1498" s="2">
        <v>2.8</v>
      </c>
      <c r="F1498" s="2">
        <v>243.82</v>
      </c>
    </row>
    <row r="1499" spans="1:8">
      <c r="A1499" s="10">
        <v>3207240</v>
      </c>
      <c r="B1499" s="1" t="s">
        <v>2114</v>
      </c>
      <c r="C1499" s="3" t="s">
        <v>36</v>
      </c>
      <c r="D1499" s="2">
        <v>254.82</v>
      </c>
      <c r="E1499" s="2">
        <v>2.8</v>
      </c>
      <c r="F1499" s="2">
        <v>257.62</v>
      </c>
      <c r="G1499" s="15"/>
      <c r="H1499" s="15"/>
    </row>
    <row r="1500" spans="1:8">
      <c r="A1500" s="10">
        <v>3207250</v>
      </c>
      <c r="B1500" s="1" t="s">
        <v>2115</v>
      </c>
      <c r="C1500" s="3" t="s">
        <v>36</v>
      </c>
      <c r="D1500" s="2">
        <v>105.25</v>
      </c>
      <c r="E1500" s="2">
        <v>2.8</v>
      </c>
      <c r="F1500" s="2">
        <v>108.05</v>
      </c>
    </row>
    <row r="1501" spans="1:8">
      <c r="A1501" s="10">
        <v>3207260</v>
      </c>
      <c r="B1501" s="1" t="s">
        <v>2116</v>
      </c>
      <c r="C1501" s="3" t="s">
        <v>36</v>
      </c>
      <c r="D1501" s="2">
        <v>117.16</v>
      </c>
      <c r="E1501" s="2">
        <v>2.8</v>
      </c>
      <c r="F1501" s="2">
        <v>119.96</v>
      </c>
    </row>
    <row r="1502" spans="1:8">
      <c r="A1502" s="10">
        <v>3208010</v>
      </c>
      <c r="B1502" s="1" t="s">
        <v>1276</v>
      </c>
      <c r="C1502" s="3" t="s">
        <v>20</v>
      </c>
      <c r="D1502" s="2">
        <v>6.1</v>
      </c>
      <c r="E1502" s="2">
        <v>1.91</v>
      </c>
      <c r="F1502" s="2">
        <v>8.01</v>
      </c>
    </row>
    <row r="1503" spans="1:8">
      <c r="A1503" s="10">
        <v>3208030</v>
      </c>
      <c r="B1503" s="1" t="s">
        <v>1277</v>
      </c>
      <c r="C1503" s="3" t="s">
        <v>20</v>
      </c>
      <c r="D1503" s="2">
        <v>11.92</v>
      </c>
      <c r="E1503" s="2">
        <v>1.91</v>
      </c>
      <c r="F1503" s="2">
        <v>13.83</v>
      </c>
    </row>
    <row r="1504" spans="1:8">
      <c r="A1504" s="10">
        <v>3208050</v>
      </c>
      <c r="B1504" s="1" t="s">
        <v>1278</v>
      </c>
      <c r="C1504" s="3" t="s">
        <v>36</v>
      </c>
      <c r="D1504" s="2">
        <v>26.24</v>
      </c>
      <c r="E1504" s="2">
        <v>13.02</v>
      </c>
      <c r="F1504" s="2">
        <v>39.26</v>
      </c>
    </row>
    <row r="1505" spans="1:8">
      <c r="A1505" s="10">
        <v>3208060</v>
      </c>
      <c r="B1505" s="1" t="s">
        <v>1279</v>
      </c>
      <c r="C1505" s="3" t="s">
        <v>36</v>
      </c>
      <c r="D1505" s="2">
        <v>54.47</v>
      </c>
      <c r="E1505" s="2">
        <v>13.02</v>
      </c>
      <c r="F1505" s="2">
        <v>67.489999999999995</v>
      </c>
    </row>
    <row r="1506" spans="1:8">
      <c r="A1506" s="10">
        <v>3208070</v>
      </c>
      <c r="B1506" s="1" t="s">
        <v>1280</v>
      </c>
      <c r="C1506" s="3" t="s">
        <v>36</v>
      </c>
      <c r="D1506" s="2">
        <v>115.81</v>
      </c>
      <c r="E1506" s="2">
        <v>0</v>
      </c>
      <c r="F1506" s="2">
        <v>115.81</v>
      </c>
    </row>
    <row r="1507" spans="1:8">
      <c r="A1507" s="10">
        <v>3208090</v>
      </c>
      <c r="B1507" s="1" t="s">
        <v>1281</v>
      </c>
      <c r="C1507" s="3" t="s">
        <v>36</v>
      </c>
      <c r="D1507" s="2">
        <v>251.94</v>
      </c>
      <c r="E1507" s="2">
        <v>0</v>
      </c>
      <c r="F1507" s="2">
        <v>251.94</v>
      </c>
    </row>
    <row r="1508" spans="1:8">
      <c r="A1508" s="10">
        <v>3208100</v>
      </c>
      <c r="B1508" s="1" t="s">
        <v>1282</v>
      </c>
      <c r="C1508" s="3" t="s">
        <v>36</v>
      </c>
      <c r="D1508" s="2">
        <v>555.98</v>
      </c>
      <c r="E1508" s="2">
        <v>6.34</v>
      </c>
      <c r="F1508" s="2">
        <v>562.32000000000005</v>
      </c>
    </row>
    <row r="1509" spans="1:8">
      <c r="A1509" s="10">
        <v>3208110</v>
      </c>
      <c r="B1509" s="1" t="s">
        <v>1283</v>
      </c>
      <c r="C1509" s="3" t="s">
        <v>36</v>
      </c>
      <c r="D1509" s="2">
        <v>555.98</v>
      </c>
      <c r="E1509" s="2">
        <v>0</v>
      </c>
      <c r="F1509" s="2">
        <v>555.98</v>
      </c>
      <c r="G1509" s="15"/>
      <c r="H1509" s="15"/>
    </row>
    <row r="1510" spans="1:8">
      <c r="A1510" s="10">
        <v>3208130</v>
      </c>
      <c r="B1510" s="1" t="s">
        <v>1284</v>
      </c>
      <c r="C1510" s="3" t="s">
        <v>36</v>
      </c>
      <c r="D1510" s="2">
        <v>754.84</v>
      </c>
      <c r="E1510" s="2">
        <v>0</v>
      </c>
      <c r="F1510" s="2">
        <v>754.84</v>
      </c>
    </row>
    <row r="1511" spans="1:8">
      <c r="A1511" s="10">
        <v>3208160</v>
      </c>
      <c r="B1511" s="1" t="s">
        <v>1285</v>
      </c>
      <c r="C1511" s="3" t="s">
        <v>36</v>
      </c>
      <c r="D1511" s="2">
        <v>172</v>
      </c>
      <c r="E1511" s="2">
        <v>0</v>
      </c>
      <c r="F1511" s="2">
        <v>172</v>
      </c>
    </row>
    <row r="1512" spans="1:8">
      <c r="A1512" s="10">
        <v>3209020</v>
      </c>
      <c r="B1512" s="1" t="s">
        <v>1286</v>
      </c>
      <c r="C1512" s="3" t="s">
        <v>217</v>
      </c>
      <c r="D1512" s="2">
        <v>3.63</v>
      </c>
      <c r="E1512" s="2">
        <v>8.3699999999999992</v>
      </c>
      <c r="F1512" s="2">
        <v>12</v>
      </c>
    </row>
    <row r="1513" spans="1:8">
      <c r="A1513" s="10">
        <v>3209040</v>
      </c>
      <c r="B1513" s="1" t="s">
        <v>1287</v>
      </c>
      <c r="C1513" s="3" t="s">
        <v>1288</v>
      </c>
      <c r="D1513" s="2">
        <v>118.63</v>
      </c>
      <c r="E1513" s="2">
        <v>5.59</v>
      </c>
      <c r="F1513" s="2">
        <v>124.22</v>
      </c>
    </row>
    <row r="1514" spans="1:8">
      <c r="A1514" s="10">
        <v>3210050</v>
      </c>
      <c r="B1514" s="1" t="s">
        <v>1289</v>
      </c>
      <c r="C1514" s="3" t="s">
        <v>36</v>
      </c>
      <c r="D1514" s="2">
        <v>1.96</v>
      </c>
      <c r="E1514" s="2">
        <v>1.72</v>
      </c>
      <c r="F1514" s="2">
        <v>3.68</v>
      </c>
    </row>
    <row r="1515" spans="1:8">
      <c r="A1515" s="10">
        <v>3210060</v>
      </c>
      <c r="B1515" s="1" t="s">
        <v>1290</v>
      </c>
      <c r="C1515" s="3" t="s">
        <v>36</v>
      </c>
      <c r="D1515" s="2">
        <v>3.94</v>
      </c>
      <c r="E1515" s="2">
        <v>3.44</v>
      </c>
      <c r="F1515" s="2">
        <v>7.38</v>
      </c>
    </row>
    <row r="1516" spans="1:8">
      <c r="A1516" s="10">
        <v>3210070</v>
      </c>
      <c r="B1516" s="1" t="s">
        <v>1291</v>
      </c>
      <c r="C1516" s="3" t="s">
        <v>36</v>
      </c>
      <c r="D1516" s="2">
        <v>5.9</v>
      </c>
      <c r="E1516" s="2">
        <v>5.16</v>
      </c>
      <c r="F1516" s="2">
        <v>11.06</v>
      </c>
    </row>
    <row r="1517" spans="1:8">
      <c r="A1517" s="10">
        <v>3210080</v>
      </c>
      <c r="B1517" s="1" t="s">
        <v>1292</v>
      </c>
      <c r="C1517" s="3" t="s">
        <v>36</v>
      </c>
      <c r="D1517" s="2">
        <v>7.88</v>
      </c>
      <c r="E1517" s="2">
        <v>6.87</v>
      </c>
      <c r="F1517" s="2">
        <v>14.75</v>
      </c>
    </row>
    <row r="1518" spans="1:8">
      <c r="A1518" s="10">
        <v>3210082</v>
      </c>
      <c r="B1518" s="1" t="s">
        <v>1298</v>
      </c>
      <c r="C1518" s="3" t="s">
        <v>36</v>
      </c>
      <c r="D1518" s="2">
        <v>11.83</v>
      </c>
      <c r="E1518" s="2">
        <v>10.32</v>
      </c>
      <c r="F1518" s="2">
        <v>22.15</v>
      </c>
    </row>
    <row r="1519" spans="1:8">
      <c r="A1519" s="10">
        <v>3210090</v>
      </c>
      <c r="B1519" s="1" t="s">
        <v>1293</v>
      </c>
      <c r="C1519" s="3" t="s">
        <v>36</v>
      </c>
      <c r="D1519" s="2">
        <v>13.54</v>
      </c>
      <c r="E1519" s="2">
        <v>1.02</v>
      </c>
      <c r="F1519" s="2">
        <v>14.56</v>
      </c>
    </row>
    <row r="1520" spans="1:8">
      <c r="A1520" s="10">
        <v>3210100</v>
      </c>
      <c r="B1520" s="1" t="s">
        <v>1294</v>
      </c>
      <c r="C1520" s="3" t="s">
        <v>36</v>
      </c>
      <c r="D1520" s="2">
        <v>24.42</v>
      </c>
      <c r="E1520" s="2">
        <v>1.44</v>
      </c>
      <c r="F1520" s="2">
        <v>25.86</v>
      </c>
      <c r="G1520" s="15"/>
      <c r="H1520" s="15"/>
    </row>
    <row r="1521" spans="1:8">
      <c r="A1521" s="10">
        <v>3210110</v>
      </c>
      <c r="B1521" s="1" t="s">
        <v>1295</v>
      </c>
      <c r="C1521" s="3" t="s">
        <v>36</v>
      </c>
      <c r="D1521" s="2">
        <v>36.58</v>
      </c>
      <c r="E1521" s="2">
        <v>1.85</v>
      </c>
      <c r="F1521" s="2">
        <v>38.43</v>
      </c>
    </row>
    <row r="1522" spans="1:8">
      <c r="A1522" s="10">
        <v>3210120</v>
      </c>
      <c r="B1522" s="1" t="s">
        <v>1296</v>
      </c>
      <c r="C1522" s="3" t="s">
        <v>36</v>
      </c>
      <c r="D1522" s="2">
        <v>47.04</v>
      </c>
      <c r="E1522" s="2">
        <v>2.25</v>
      </c>
      <c r="F1522" s="2">
        <v>49.29</v>
      </c>
    </row>
    <row r="1523" spans="1:8">
      <c r="A1523" s="10">
        <v>3210140</v>
      </c>
      <c r="B1523" s="1" t="s">
        <v>1297</v>
      </c>
      <c r="C1523" s="3" t="s">
        <v>36</v>
      </c>
      <c r="D1523" s="2">
        <v>69.31</v>
      </c>
      <c r="E1523" s="2">
        <v>4.7300000000000004</v>
      </c>
      <c r="F1523" s="2">
        <v>74.040000000000006</v>
      </c>
      <c r="G1523" s="15"/>
      <c r="H1523" s="15"/>
    </row>
    <row r="1524" spans="1:8">
      <c r="A1524" s="10">
        <v>3211010</v>
      </c>
      <c r="B1524" s="1" t="s">
        <v>1299</v>
      </c>
      <c r="C1524" s="3" t="s">
        <v>36</v>
      </c>
      <c r="D1524" s="2">
        <v>21.26</v>
      </c>
      <c r="E1524" s="2">
        <v>7.18</v>
      </c>
      <c r="F1524" s="2">
        <v>28.44</v>
      </c>
    </row>
    <row r="1525" spans="1:8">
      <c r="A1525" s="10">
        <v>3211020</v>
      </c>
      <c r="B1525" s="1" t="s">
        <v>1300</v>
      </c>
      <c r="C1525" s="3" t="s">
        <v>36</v>
      </c>
      <c r="D1525" s="2">
        <v>19.34</v>
      </c>
      <c r="E1525" s="2">
        <v>7.18</v>
      </c>
      <c r="F1525" s="2">
        <v>26.52</v>
      </c>
    </row>
    <row r="1526" spans="1:8">
      <c r="A1526" s="10">
        <v>3211030</v>
      </c>
      <c r="B1526" s="1" t="s">
        <v>1301</v>
      </c>
      <c r="C1526" s="3" t="s">
        <v>36</v>
      </c>
      <c r="D1526" s="2">
        <v>15.24</v>
      </c>
      <c r="E1526" s="2">
        <v>7.18</v>
      </c>
      <c r="F1526" s="2">
        <v>22.42</v>
      </c>
    </row>
    <row r="1527" spans="1:8">
      <c r="A1527" s="10">
        <v>3211040</v>
      </c>
      <c r="B1527" s="1" t="s">
        <v>1302</v>
      </c>
      <c r="C1527" s="3" t="s">
        <v>36</v>
      </c>
      <c r="D1527" s="2">
        <v>14.75</v>
      </c>
      <c r="E1527" s="2">
        <v>7.18</v>
      </c>
      <c r="F1527" s="2">
        <v>21.93</v>
      </c>
    </row>
    <row r="1528" spans="1:8">
      <c r="A1528" s="10">
        <v>3211050</v>
      </c>
      <c r="B1528" s="1" t="s">
        <v>1303</v>
      </c>
      <c r="C1528" s="3" t="s">
        <v>36</v>
      </c>
      <c r="D1528" s="2">
        <v>13.28</v>
      </c>
      <c r="E1528" s="2">
        <v>7.18</v>
      </c>
      <c r="F1528" s="2">
        <v>20.46</v>
      </c>
    </row>
    <row r="1529" spans="1:8">
      <c r="A1529" s="10">
        <v>3211060</v>
      </c>
      <c r="B1529" s="1" t="s">
        <v>1304</v>
      </c>
      <c r="C1529" s="3" t="s">
        <v>36</v>
      </c>
      <c r="D1529" s="2">
        <v>16.61</v>
      </c>
      <c r="E1529" s="2">
        <v>7.18</v>
      </c>
      <c r="F1529" s="2">
        <v>23.79</v>
      </c>
    </row>
    <row r="1530" spans="1:8">
      <c r="A1530" s="10">
        <v>3211070</v>
      </c>
      <c r="B1530" s="1" t="s">
        <v>1305</v>
      </c>
      <c r="C1530" s="3" t="s">
        <v>36</v>
      </c>
      <c r="D1530" s="2">
        <v>25.59</v>
      </c>
      <c r="E1530" s="2">
        <v>7.18</v>
      </c>
      <c r="F1530" s="2">
        <v>32.770000000000003</v>
      </c>
    </row>
    <row r="1531" spans="1:8">
      <c r="A1531" s="10">
        <v>3211080</v>
      </c>
      <c r="B1531" s="1" t="s">
        <v>1306</v>
      </c>
      <c r="C1531" s="3" t="s">
        <v>36</v>
      </c>
      <c r="D1531" s="2">
        <v>29.45</v>
      </c>
      <c r="E1531" s="2">
        <v>7.18</v>
      </c>
      <c r="F1531" s="2">
        <v>36.630000000000003</v>
      </c>
    </row>
    <row r="1532" spans="1:8">
      <c r="A1532" s="10">
        <v>3211090</v>
      </c>
      <c r="B1532" s="1" t="s">
        <v>1307</v>
      </c>
      <c r="C1532" s="3" t="s">
        <v>36</v>
      </c>
      <c r="D1532" s="2">
        <v>33.630000000000003</v>
      </c>
      <c r="E1532" s="2">
        <v>7.18</v>
      </c>
      <c r="F1532" s="2">
        <v>40.81</v>
      </c>
    </row>
    <row r="1533" spans="1:8">
      <c r="A1533" s="10">
        <v>3211150</v>
      </c>
      <c r="B1533" s="1" t="s">
        <v>1308</v>
      </c>
      <c r="C1533" s="3" t="s">
        <v>20</v>
      </c>
      <c r="D1533" s="2">
        <v>16.62</v>
      </c>
      <c r="E1533" s="2">
        <v>7.18</v>
      </c>
      <c r="F1533" s="2">
        <v>23.8</v>
      </c>
    </row>
    <row r="1534" spans="1:8">
      <c r="A1534" s="10">
        <v>3211200</v>
      </c>
      <c r="B1534" s="1" t="s">
        <v>1309</v>
      </c>
      <c r="C1534" s="3" t="s">
        <v>36</v>
      </c>
      <c r="D1534" s="2">
        <v>0.65</v>
      </c>
      <c r="E1534" s="2">
        <v>7.18</v>
      </c>
      <c r="F1534" s="2">
        <v>7.83</v>
      </c>
      <c r="G1534" s="15"/>
      <c r="H1534" s="15"/>
    </row>
    <row r="1535" spans="1:8">
      <c r="A1535" s="10">
        <v>3211210</v>
      </c>
      <c r="B1535" s="1" t="s">
        <v>1310</v>
      </c>
      <c r="C1535" s="3" t="s">
        <v>36</v>
      </c>
      <c r="D1535" s="2">
        <v>0.79</v>
      </c>
      <c r="E1535" s="2">
        <v>7.18</v>
      </c>
      <c r="F1535" s="2">
        <v>7.97</v>
      </c>
    </row>
    <row r="1536" spans="1:8">
      <c r="A1536" s="10">
        <v>3211220</v>
      </c>
      <c r="B1536" s="1" t="s">
        <v>1311</v>
      </c>
      <c r="C1536" s="3" t="s">
        <v>36</v>
      </c>
      <c r="D1536" s="2">
        <v>1.04</v>
      </c>
      <c r="E1536" s="2">
        <v>7.18</v>
      </c>
      <c r="F1536" s="2">
        <v>8.2200000000000006</v>
      </c>
    </row>
    <row r="1537" spans="1:6">
      <c r="A1537" s="10">
        <v>3211230</v>
      </c>
      <c r="B1537" s="1" t="s">
        <v>1312</v>
      </c>
      <c r="C1537" s="3" t="s">
        <v>36</v>
      </c>
      <c r="D1537" s="2">
        <v>2.95</v>
      </c>
      <c r="E1537" s="2">
        <v>7.18</v>
      </c>
      <c r="F1537" s="2">
        <v>10.130000000000001</v>
      </c>
    </row>
    <row r="1538" spans="1:6">
      <c r="A1538" s="10">
        <v>3211240</v>
      </c>
      <c r="B1538" s="1" t="s">
        <v>1313</v>
      </c>
      <c r="C1538" s="3" t="s">
        <v>36</v>
      </c>
      <c r="D1538" s="2">
        <v>3.44</v>
      </c>
      <c r="E1538" s="2">
        <v>7.18</v>
      </c>
      <c r="F1538" s="2">
        <v>10.62</v>
      </c>
    </row>
    <row r="1539" spans="1:6">
      <c r="A1539" s="10">
        <v>3211250</v>
      </c>
      <c r="B1539" s="1" t="s">
        <v>1314</v>
      </c>
      <c r="C1539" s="3" t="s">
        <v>36</v>
      </c>
      <c r="D1539" s="2">
        <v>4.0599999999999996</v>
      </c>
      <c r="E1539" s="2">
        <v>7.18</v>
      </c>
      <c r="F1539" s="2">
        <v>11.24</v>
      </c>
    </row>
    <row r="1540" spans="1:6">
      <c r="A1540" s="10">
        <v>3211260</v>
      </c>
      <c r="B1540" s="1" t="s">
        <v>1315</v>
      </c>
      <c r="C1540" s="3" t="s">
        <v>36</v>
      </c>
      <c r="D1540" s="2">
        <v>5.7</v>
      </c>
      <c r="E1540" s="2">
        <v>7.18</v>
      </c>
      <c r="F1540" s="2">
        <v>12.88</v>
      </c>
    </row>
    <row r="1541" spans="1:6">
      <c r="A1541" s="10">
        <v>3211270</v>
      </c>
      <c r="B1541" s="1" t="s">
        <v>1316</v>
      </c>
      <c r="C1541" s="3" t="s">
        <v>36</v>
      </c>
      <c r="D1541" s="2">
        <v>3.37</v>
      </c>
      <c r="E1541" s="2">
        <v>7.18</v>
      </c>
      <c r="F1541" s="2">
        <v>10.55</v>
      </c>
    </row>
    <row r="1542" spans="1:6">
      <c r="A1542" s="10">
        <v>3211280</v>
      </c>
      <c r="B1542" s="1" t="s">
        <v>1317</v>
      </c>
      <c r="C1542" s="3" t="s">
        <v>36</v>
      </c>
      <c r="D1542" s="2">
        <v>3.54</v>
      </c>
      <c r="E1542" s="2">
        <v>7.18</v>
      </c>
      <c r="F1542" s="2">
        <v>10.72</v>
      </c>
    </row>
    <row r="1543" spans="1:6">
      <c r="A1543" s="10">
        <v>3211290</v>
      </c>
      <c r="B1543" s="1" t="s">
        <v>1318</v>
      </c>
      <c r="C1543" s="3" t="s">
        <v>36</v>
      </c>
      <c r="D1543" s="2">
        <v>3.9</v>
      </c>
      <c r="E1543" s="2">
        <v>7.18</v>
      </c>
      <c r="F1543" s="2">
        <v>11.08</v>
      </c>
    </row>
    <row r="1544" spans="1:6">
      <c r="A1544" s="10">
        <v>3211300</v>
      </c>
      <c r="B1544" s="1" t="s">
        <v>1319</v>
      </c>
      <c r="C1544" s="3" t="s">
        <v>36</v>
      </c>
      <c r="D1544" s="2">
        <v>5.05</v>
      </c>
      <c r="E1544" s="2">
        <v>7.18</v>
      </c>
      <c r="F1544" s="2">
        <v>12.23</v>
      </c>
    </row>
    <row r="1545" spans="1:6">
      <c r="A1545" s="10">
        <v>3211310</v>
      </c>
      <c r="B1545" s="1" t="s">
        <v>1320</v>
      </c>
      <c r="C1545" s="3" t="s">
        <v>36</v>
      </c>
      <c r="D1545" s="2">
        <v>11.08</v>
      </c>
      <c r="E1545" s="2">
        <v>7.18</v>
      </c>
      <c r="F1545" s="2">
        <v>18.260000000000002</v>
      </c>
    </row>
    <row r="1546" spans="1:6">
      <c r="A1546" s="10">
        <v>3211320</v>
      </c>
      <c r="B1546" s="1" t="s">
        <v>1321</v>
      </c>
      <c r="C1546" s="3" t="s">
        <v>36</v>
      </c>
      <c r="D1546" s="2">
        <v>12.95</v>
      </c>
      <c r="E1546" s="2">
        <v>7.18</v>
      </c>
      <c r="F1546" s="2">
        <v>20.13</v>
      </c>
    </row>
    <row r="1547" spans="1:6">
      <c r="A1547" s="10">
        <v>3211330</v>
      </c>
      <c r="B1547" s="1" t="s">
        <v>1322</v>
      </c>
      <c r="C1547" s="3" t="s">
        <v>36</v>
      </c>
      <c r="D1547" s="2">
        <v>15.15</v>
      </c>
      <c r="E1547" s="2">
        <v>7.18</v>
      </c>
      <c r="F1547" s="2">
        <v>22.33</v>
      </c>
    </row>
    <row r="1548" spans="1:6">
      <c r="A1548" s="10">
        <v>3211340</v>
      </c>
      <c r="B1548" s="1" t="s">
        <v>1323</v>
      </c>
      <c r="C1548" s="3" t="s">
        <v>36</v>
      </c>
      <c r="D1548" s="2">
        <v>15.91</v>
      </c>
      <c r="E1548" s="2">
        <v>7.18</v>
      </c>
      <c r="F1548" s="2">
        <v>23.09</v>
      </c>
    </row>
    <row r="1549" spans="1:6">
      <c r="A1549" s="10">
        <v>3211350</v>
      </c>
      <c r="B1549" s="1" t="s">
        <v>1324</v>
      </c>
      <c r="C1549" s="3" t="s">
        <v>36</v>
      </c>
      <c r="D1549" s="2">
        <v>19.03</v>
      </c>
      <c r="E1549" s="2">
        <v>7.18</v>
      </c>
      <c r="F1549" s="2">
        <v>26.21</v>
      </c>
    </row>
    <row r="1550" spans="1:6">
      <c r="A1550" s="10">
        <v>3211360</v>
      </c>
      <c r="B1550" s="1" t="s">
        <v>1325</v>
      </c>
      <c r="C1550" s="3" t="s">
        <v>36</v>
      </c>
      <c r="D1550" s="2">
        <v>22.52</v>
      </c>
      <c r="E1550" s="2">
        <v>7.18</v>
      </c>
      <c r="F1550" s="2">
        <v>29.7</v>
      </c>
    </row>
    <row r="1551" spans="1:6">
      <c r="A1551" s="10">
        <v>3211370</v>
      </c>
      <c r="B1551" s="1" t="s">
        <v>1326</v>
      </c>
      <c r="C1551" s="3" t="s">
        <v>36</v>
      </c>
      <c r="D1551" s="2">
        <v>29.07</v>
      </c>
      <c r="E1551" s="2">
        <v>7.18</v>
      </c>
      <c r="F1551" s="2">
        <v>36.25</v>
      </c>
    </row>
    <row r="1552" spans="1:6">
      <c r="A1552" s="10">
        <v>3211380</v>
      </c>
      <c r="B1552" s="1" t="s">
        <v>1327</v>
      </c>
      <c r="C1552" s="3" t="s">
        <v>36</v>
      </c>
      <c r="D1552" s="2">
        <v>30.94</v>
      </c>
      <c r="E1552" s="2">
        <v>7.18</v>
      </c>
      <c r="F1552" s="2">
        <v>38.119999999999997</v>
      </c>
    </row>
    <row r="1553" spans="1:6">
      <c r="A1553" s="10">
        <v>3211390</v>
      </c>
      <c r="B1553" s="1" t="s">
        <v>1328</v>
      </c>
      <c r="C1553" s="3" t="s">
        <v>36</v>
      </c>
      <c r="D1553" s="2">
        <v>40.03</v>
      </c>
      <c r="E1553" s="2">
        <v>7.18</v>
      </c>
      <c r="F1553" s="2">
        <v>47.21</v>
      </c>
    </row>
    <row r="1554" spans="1:6">
      <c r="A1554" s="10">
        <v>3211400</v>
      </c>
      <c r="B1554" s="1" t="s">
        <v>1329</v>
      </c>
      <c r="C1554" s="3" t="s">
        <v>36</v>
      </c>
      <c r="D1554" s="2">
        <v>52.31</v>
      </c>
      <c r="E1554" s="2">
        <v>7.18</v>
      </c>
      <c r="F1554" s="2">
        <v>59.49</v>
      </c>
    </row>
    <row r="1555" spans="1:6">
      <c r="A1555" s="10">
        <v>3211410</v>
      </c>
      <c r="B1555" s="1" t="s">
        <v>1330</v>
      </c>
      <c r="C1555" s="3" t="s">
        <v>36</v>
      </c>
      <c r="D1555" s="2">
        <v>68.02</v>
      </c>
      <c r="E1555" s="2">
        <v>7.18</v>
      </c>
      <c r="F1555" s="2">
        <v>75.2</v>
      </c>
    </row>
    <row r="1556" spans="1:6">
      <c r="A1556" s="10">
        <v>3211420</v>
      </c>
      <c r="B1556" s="1" t="s">
        <v>1331</v>
      </c>
      <c r="C1556" s="3" t="s">
        <v>20</v>
      </c>
      <c r="D1556" s="2">
        <v>103.18</v>
      </c>
      <c r="E1556" s="2">
        <v>13.04</v>
      </c>
      <c r="F1556" s="2">
        <v>116.22</v>
      </c>
    </row>
    <row r="1557" spans="1:6">
      <c r="A1557" s="10">
        <v>3211430</v>
      </c>
      <c r="B1557" s="1" t="s">
        <v>2117</v>
      </c>
      <c r="C1557" s="3" t="s">
        <v>36</v>
      </c>
      <c r="D1557" s="2">
        <v>8.32</v>
      </c>
      <c r="E1557" s="2">
        <v>7.18</v>
      </c>
      <c r="F1557" s="2">
        <v>15.5</v>
      </c>
    </row>
    <row r="1558" spans="1:6">
      <c r="A1558" s="10">
        <v>3211440</v>
      </c>
      <c r="B1558" s="1" t="s">
        <v>2118</v>
      </c>
      <c r="C1558" s="3" t="s">
        <v>36</v>
      </c>
      <c r="D1558" s="2">
        <v>9.8699999999999992</v>
      </c>
      <c r="E1558" s="2">
        <v>7.18</v>
      </c>
      <c r="F1558" s="2">
        <v>17.05</v>
      </c>
    </row>
    <row r="1559" spans="1:6">
      <c r="A1559" s="10">
        <v>3215030</v>
      </c>
      <c r="B1559" s="1" t="s">
        <v>1332</v>
      </c>
      <c r="C1559" s="3" t="s">
        <v>20</v>
      </c>
      <c r="D1559" s="2">
        <v>40.74</v>
      </c>
      <c r="E1559" s="2">
        <v>12.21</v>
      </c>
      <c r="F1559" s="2">
        <v>52.95</v>
      </c>
    </row>
    <row r="1560" spans="1:6">
      <c r="A1560" s="10">
        <v>3215040</v>
      </c>
      <c r="B1560" s="1" t="s">
        <v>1333</v>
      </c>
      <c r="C1560" s="3" t="s">
        <v>20</v>
      </c>
      <c r="D1560" s="2">
        <v>45.55</v>
      </c>
      <c r="E1560" s="2">
        <v>12.21</v>
      </c>
      <c r="F1560" s="2">
        <v>57.76</v>
      </c>
    </row>
    <row r="1561" spans="1:6">
      <c r="A1561" s="10">
        <v>3215050</v>
      </c>
      <c r="B1561" s="1" t="s">
        <v>1334</v>
      </c>
      <c r="C1561" s="3" t="s">
        <v>20</v>
      </c>
      <c r="D1561" s="2">
        <v>47.34</v>
      </c>
      <c r="E1561" s="2">
        <v>12.21</v>
      </c>
      <c r="F1561" s="2">
        <v>59.55</v>
      </c>
    </row>
    <row r="1562" spans="1:6">
      <c r="A1562" s="10">
        <v>3215080</v>
      </c>
      <c r="B1562" s="1" t="s">
        <v>1335</v>
      </c>
      <c r="C1562" s="3" t="s">
        <v>20</v>
      </c>
      <c r="D1562" s="2">
        <v>88.76</v>
      </c>
      <c r="E1562" s="2">
        <v>15.38</v>
      </c>
      <c r="F1562" s="2">
        <v>104.14</v>
      </c>
    </row>
    <row r="1563" spans="1:6">
      <c r="A1563" s="10">
        <v>3215100</v>
      </c>
      <c r="B1563" s="1" t="s">
        <v>1336</v>
      </c>
      <c r="C1563" s="3" t="s">
        <v>20</v>
      </c>
      <c r="D1563" s="2">
        <v>96.01</v>
      </c>
      <c r="E1563" s="2">
        <v>15.38</v>
      </c>
      <c r="F1563" s="2">
        <v>111.39</v>
      </c>
    </row>
    <row r="1564" spans="1:6">
      <c r="A1564" s="10">
        <v>3215240</v>
      </c>
      <c r="B1564" s="1" t="s">
        <v>1337</v>
      </c>
      <c r="C1564" s="3" t="s">
        <v>20</v>
      </c>
      <c r="D1564" s="2">
        <v>97.57</v>
      </c>
      <c r="E1564" s="2">
        <v>0</v>
      </c>
      <c r="F1564" s="2">
        <v>97.57</v>
      </c>
    </row>
    <row r="1565" spans="1:6">
      <c r="A1565" s="10">
        <v>3215260</v>
      </c>
      <c r="B1565" s="1" t="s">
        <v>1338</v>
      </c>
      <c r="C1565" s="3" t="s">
        <v>20</v>
      </c>
      <c r="D1565" s="2">
        <v>84.56</v>
      </c>
      <c r="E1565" s="2">
        <v>12.21</v>
      </c>
      <c r="F1565" s="2">
        <v>96.77</v>
      </c>
    </row>
    <row r="1566" spans="1:6">
      <c r="A1566" s="10">
        <v>3216010</v>
      </c>
      <c r="B1566" s="1" t="s">
        <v>1339</v>
      </c>
      <c r="C1566" s="3" t="s">
        <v>20</v>
      </c>
      <c r="D1566" s="2">
        <v>5.25</v>
      </c>
      <c r="E1566" s="2">
        <v>5.08</v>
      </c>
      <c r="F1566" s="2">
        <v>10.33</v>
      </c>
    </row>
    <row r="1567" spans="1:6">
      <c r="A1567" s="10">
        <v>3216020</v>
      </c>
      <c r="B1567" s="1" t="s">
        <v>1340</v>
      </c>
      <c r="C1567" s="3" t="s">
        <v>20</v>
      </c>
      <c r="D1567" s="2">
        <v>3.68</v>
      </c>
      <c r="E1567" s="2">
        <v>5.08</v>
      </c>
      <c r="F1567" s="2">
        <v>8.76</v>
      </c>
    </row>
    <row r="1568" spans="1:6">
      <c r="A1568" s="10">
        <v>3216030</v>
      </c>
      <c r="B1568" s="1" t="s">
        <v>1341</v>
      </c>
      <c r="C1568" s="3" t="s">
        <v>20</v>
      </c>
      <c r="D1568" s="2">
        <v>27.75</v>
      </c>
      <c r="E1568" s="2">
        <v>5.08</v>
      </c>
      <c r="F1568" s="2">
        <v>32.83</v>
      </c>
    </row>
    <row r="1569" spans="1:8">
      <c r="A1569" s="10">
        <v>3216040</v>
      </c>
      <c r="B1569" s="1" t="s">
        <v>1342</v>
      </c>
      <c r="C1569" s="3" t="s">
        <v>20</v>
      </c>
      <c r="D1569" s="2">
        <v>41.17</v>
      </c>
      <c r="E1569" s="2">
        <v>14.02</v>
      </c>
      <c r="F1569" s="2">
        <v>55.19</v>
      </c>
    </row>
    <row r="1570" spans="1:8">
      <c r="A1570" s="10">
        <v>3216050</v>
      </c>
      <c r="B1570" s="1" t="s">
        <v>1343</v>
      </c>
      <c r="C1570" s="3" t="s">
        <v>20</v>
      </c>
      <c r="D1570" s="2">
        <v>31.48</v>
      </c>
      <c r="E1570" s="2">
        <v>5.08</v>
      </c>
      <c r="F1570" s="2">
        <v>36.56</v>
      </c>
    </row>
    <row r="1571" spans="1:8">
      <c r="A1571" s="10">
        <v>3216060</v>
      </c>
      <c r="B1571" s="1" t="s">
        <v>1344</v>
      </c>
      <c r="C1571" s="3" t="s">
        <v>20</v>
      </c>
      <c r="D1571" s="2">
        <v>46.39</v>
      </c>
      <c r="E1571" s="2">
        <v>14.02</v>
      </c>
      <c r="F1571" s="2">
        <v>60.41</v>
      </c>
      <c r="G1571" s="15"/>
      <c r="H1571" s="15"/>
    </row>
    <row r="1572" spans="1:8">
      <c r="A1572" s="10">
        <v>3216070</v>
      </c>
      <c r="B1572" s="1" t="s">
        <v>1345</v>
      </c>
      <c r="C1572" s="3" t="s">
        <v>20</v>
      </c>
      <c r="D1572" s="2">
        <v>36.64</v>
      </c>
      <c r="E1572" s="2">
        <v>16.559999999999999</v>
      </c>
      <c r="F1572" s="2">
        <v>53.2</v>
      </c>
    </row>
    <row r="1573" spans="1:8">
      <c r="A1573" s="10">
        <v>3217010</v>
      </c>
      <c r="B1573" s="1" t="s">
        <v>1346</v>
      </c>
      <c r="C1573" s="3" t="s">
        <v>109</v>
      </c>
      <c r="D1573" s="2">
        <v>271.2</v>
      </c>
      <c r="E1573" s="2">
        <v>218.96</v>
      </c>
      <c r="F1573" s="2">
        <v>490.16</v>
      </c>
    </row>
    <row r="1574" spans="1:8">
      <c r="A1574" s="10">
        <v>3217030</v>
      </c>
      <c r="B1574" s="1" t="s">
        <v>1347</v>
      </c>
      <c r="C1574" s="3" t="s">
        <v>20</v>
      </c>
      <c r="D1574" s="2">
        <v>11.58</v>
      </c>
      <c r="E1574" s="2">
        <v>5.34</v>
      </c>
      <c r="F1574" s="2">
        <v>16.920000000000002</v>
      </c>
    </row>
    <row r="1575" spans="1:8">
      <c r="A1575" s="10">
        <v>3217040</v>
      </c>
      <c r="B1575" s="1" t="s">
        <v>1348</v>
      </c>
      <c r="C1575" s="3" t="s">
        <v>20</v>
      </c>
      <c r="D1575" s="2">
        <v>25.48</v>
      </c>
      <c r="E1575" s="2">
        <v>10.67</v>
      </c>
      <c r="F1575" s="2">
        <v>36.15</v>
      </c>
    </row>
    <row r="1576" spans="1:8">
      <c r="A1576" s="10">
        <v>3217050</v>
      </c>
      <c r="B1576" s="1" t="s">
        <v>1349</v>
      </c>
      <c r="C1576" s="3" t="s">
        <v>20</v>
      </c>
      <c r="D1576" s="2">
        <v>7.38</v>
      </c>
      <c r="E1576" s="2">
        <v>5.34</v>
      </c>
      <c r="F1576" s="2">
        <v>12.72</v>
      </c>
    </row>
    <row r="1577" spans="1:8">
      <c r="A1577" s="10">
        <v>3217060</v>
      </c>
      <c r="B1577" s="1" t="s">
        <v>1350</v>
      </c>
      <c r="C1577" s="3" t="s">
        <v>20</v>
      </c>
      <c r="D1577" s="2">
        <v>14.75</v>
      </c>
      <c r="E1577" s="2">
        <v>10.67</v>
      </c>
      <c r="F1577" s="2">
        <v>25.42</v>
      </c>
    </row>
    <row r="1578" spans="1:8">
      <c r="A1578" s="10">
        <v>3217070</v>
      </c>
      <c r="B1578" s="1" t="s">
        <v>1351</v>
      </c>
      <c r="C1578" s="3" t="s">
        <v>20</v>
      </c>
      <c r="D1578" s="2">
        <v>22.48</v>
      </c>
      <c r="E1578" s="2">
        <v>5.34</v>
      </c>
      <c r="F1578" s="2">
        <v>27.82</v>
      </c>
      <c r="G1578" s="15"/>
      <c r="H1578" s="15"/>
    </row>
    <row r="1579" spans="1:8">
      <c r="A1579" s="10">
        <v>3220010</v>
      </c>
      <c r="B1579" s="1" t="s">
        <v>1352</v>
      </c>
      <c r="C1579" s="3" t="s">
        <v>109</v>
      </c>
      <c r="D1579" s="2">
        <v>0</v>
      </c>
      <c r="E1579" s="2">
        <v>50.72</v>
      </c>
      <c r="F1579" s="2">
        <v>50.72</v>
      </c>
    </row>
    <row r="1580" spans="1:8">
      <c r="A1580" s="10">
        <v>3220020</v>
      </c>
      <c r="B1580" s="1" t="s">
        <v>2119</v>
      </c>
      <c r="C1580" s="3" t="s">
        <v>20</v>
      </c>
      <c r="D1580" s="2">
        <v>2.0699999999999998</v>
      </c>
      <c r="E1580" s="2">
        <v>2.54</v>
      </c>
      <c r="F1580" s="2">
        <v>4.6100000000000003</v>
      </c>
    </row>
    <row r="1581" spans="1:8">
      <c r="A1581" s="10">
        <v>3220050</v>
      </c>
      <c r="B1581" s="1" t="s">
        <v>1353</v>
      </c>
      <c r="C1581" s="3" t="s">
        <v>20</v>
      </c>
      <c r="D1581" s="2">
        <v>2.1800000000000002</v>
      </c>
      <c r="E1581" s="2">
        <v>2.54</v>
      </c>
      <c r="F1581" s="2">
        <v>4.72</v>
      </c>
    </row>
    <row r="1582" spans="1:8">
      <c r="A1582" s="10">
        <v>3220060</v>
      </c>
      <c r="B1582" s="1" t="s">
        <v>1354</v>
      </c>
      <c r="C1582" s="3" t="s">
        <v>20</v>
      </c>
      <c r="D1582" s="2">
        <v>6.26</v>
      </c>
      <c r="E1582" s="2">
        <v>2.54</v>
      </c>
      <c r="F1582" s="2">
        <v>8.8000000000000007</v>
      </c>
    </row>
    <row r="1583" spans="1:8">
      <c r="A1583" s="10">
        <v>3301040</v>
      </c>
      <c r="B1583" s="1" t="s">
        <v>1355</v>
      </c>
      <c r="C1583" s="3" t="s">
        <v>20</v>
      </c>
      <c r="D1583" s="2">
        <v>5.82</v>
      </c>
      <c r="E1583" s="2">
        <v>21.7</v>
      </c>
      <c r="F1583" s="2">
        <v>27.52</v>
      </c>
    </row>
    <row r="1584" spans="1:8">
      <c r="A1584" s="10">
        <v>3301050</v>
      </c>
      <c r="B1584" s="1" t="s">
        <v>1356</v>
      </c>
      <c r="C1584" s="3" t="s">
        <v>20</v>
      </c>
      <c r="D1584" s="2">
        <v>3.22</v>
      </c>
      <c r="E1584" s="2">
        <v>21.7</v>
      </c>
      <c r="F1584" s="2">
        <v>24.92</v>
      </c>
      <c r="G1584" s="15"/>
      <c r="H1584" s="15"/>
    </row>
    <row r="1585" spans="1:8">
      <c r="A1585" s="10">
        <v>3301060</v>
      </c>
      <c r="B1585" s="1" t="s">
        <v>1357</v>
      </c>
      <c r="C1585" s="3" t="s">
        <v>20</v>
      </c>
      <c r="D1585" s="2">
        <v>3.87</v>
      </c>
      <c r="E1585" s="2">
        <v>4.7699999999999996</v>
      </c>
      <c r="F1585" s="2">
        <v>8.64</v>
      </c>
    </row>
    <row r="1586" spans="1:8">
      <c r="A1586" s="10">
        <v>3301280</v>
      </c>
      <c r="B1586" s="1" t="s">
        <v>1358</v>
      </c>
      <c r="C1586" s="3" t="s">
        <v>36</v>
      </c>
      <c r="D1586" s="2">
        <v>15.28</v>
      </c>
      <c r="E1586" s="2">
        <v>14.1</v>
      </c>
      <c r="F1586" s="2">
        <v>29.38</v>
      </c>
    </row>
    <row r="1587" spans="1:8">
      <c r="A1587" s="10">
        <v>3301350</v>
      </c>
      <c r="B1587" s="1" t="s">
        <v>2120</v>
      </c>
      <c r="C1587" s="3" t="s">
        <v>20</v>
      </c>
      <c r="D1587" s="2">
        <v>4.84</v>
      </c>
      <c r="E1587" s="2">
        <v>5.3</v>
      </c>
      <c r="F1587" s="2">
        <v>10.14</v>
      </c>
    </row>
    <row r="1588" spans="1:8">
      <c r="A1588" s="10">
        <v>3302060</v>
      </c>
      <c r="B1588" s="1" t="s">
        <v>1359</v>
      </c>
      <c r="C1588" s="3" t="s">
        <v>20</v>
      </c>
      <c r="D1588" s="2">
        <v>1.72</v>
      </c>
      <c r="E1588" s="2">
        <v>6.86</v>
      </c>
      <c r="F1588" s="2">
        <v>8.58</v>
      </c>
    </row>
    <row r="1589" spans="1:8">
      <c r="A1589" s="10">
        <v>3302080</v>
      </c>
      <c r="B1589" s="1" t="s">
        <v>1360</v>
      </c>
      <c r="C1589" s="3" t="s">
        <v>20</v>
      </c>
      <c r="D1589" s="2">
        <v>2.86</v>
      </c>
      <c r="E1589" s="2">
        <v>6.86</v>
      </c>
      <c r="F1589" s="2">
        <v>9.7200000000000006</v>
      </c>
    </row>
    <row r="1590" spans="1:8">
      <c r="A1590" s="10">
        <v>3302100</v>
      </c>
      <c r="B1590" s="1" t="s">
        <v>1361</v>
      </c>
      <c r="C1590" s="3" t="s">
        <v>20</v>
      </c>
      <c r="D1590" s="2">
        <v>9.73</v>
      </c>
      <c r="E1590" s="2">
        <v>9.25</v>
      </c>
      <c r="F1590" s="2">
        <v>18.98</v>
      </c>
    </row>
    <row r="1591" spans="1:8">
      <c r="A1591" s="10">
        <v>3302120</v>
      </c>
      <c r="B1591" s="1" t="s">
        <v>1362</v>
      </c>
      <c r="C1591" s="3" t="s">
        <v>20</v>
      </c>
      <c r="D1591" s="2">
        <v>9.65</v>
      </c>
      <c r="E1591" s="2">
        <v>6.86</v>
      </c>
      <c r="F1591" s="2">
        <v>16.510000000000002</v>
      </c>
    </row>
    <row r="1592" spans="1:8">
      <c r="A1592" s="10">
        <v>3303040</v>
      </c>
      <c r="B1592" s="1" t="s">
        <v>1363</v>
      </c>
      <c r="C1592" s="3" t="s">
        <v>20</v>
      </c>
      <c r="D1592" s="2">
        <v>0.51</v>
      </c>
      <c r="E1592" s="2">
        <v>7.05</v>
      </c>
      <c r="F1592" s="2">
        <v>7.56</v>
      </c>
    </row>
    <row r="1593" spans="1:8">
      <c r="A1593" s="10">
        <v>3303220</v>
      </c>
      <c r="B1593" s="1" t="s">
        <v>1364</v>
      </c>
      <c r="C1593" s="3" t="s">
        <v>20</v>
      </c>
      <c r="D1593" s="2">
        <v>3.15</v>
      </c>
      <c r="E1593" s="2">
        <v>14.89</v>
      </c>
      <c r="F1593" s="2">
        <v>18.04</v>
      </c>
      <c r="G1593" s="15"/>
      <c r="H1593" s="15"/>
    </row>
    <row r="1594" spans="1:8">
      <c r="A1594" s="10">
        <v>3303300</v>
      </c>
      <c r="B1594" s="1" t="s">
        <v>1365</v>
      </c>
      <c r="C1594" s="3" t="s">
        <v>20</v>
      </c>
      <c r="D1594" s="2">
        <v>2.3199999999999998</v>
      </c>
      <c r="E1594" s="2">
        <v>8.82</v>
      </c>
      <c r="F1594" s="2">
        <v>11.14</v>
      </c>
    </row>
    <row r="1595" spans="1:8">
      <c r="A1595" s="10">
        <v>3303350</v>
      </c>
      <c r="B1595" s="1" t="s">
        <v>1366</v>
      </c>
      <c r="C1595" s="3" t="s">
        <v>20</v>
      </c>
      <c r="D1595" s="2">
        <v>4.3499999999999996</v>
      </c>
      <c r="E1595" s="2">
        <v>12.68</v>
      </c>
      <c r="F1595" s="2">
        <v>17.03</v>
      </c>
    </row>
    <row r="1596" spans="1:8">
      <c r="A1596" s="10">
        <v>3303710</v>
      </c>
      <c r="B1596" s="1" t="s">
        <v>1367</v>
      </c>
      <c r="C1596" s="3" t="s">
        <v>20</v>
      </c>
      <c r="D1596" s="2">
        <v>8.9600000000000009</v>
      </c>
      <c r="E1596" s="2">
        <v>8.82</v>
      </c>
      <c r="F1596" s="2">
        <v>17.78</v>
      </c>
      <c r="G1596" s="15"/>
      <c r="H1596" s="15"/>
    </row>
    <row r="1597" spans="1:8">
      <c r="A1597" s="10">
        <v>3303740</v>
      </c>
      <c r="B1597" s="1" t="s">
        <v>1368</v>
      </c>
      <c r="C1597" s="3" t="s">
        <v>20</v>
      </c>
      <c r="D1597" s="2">
        <v>9.39</v>
      </c>
      <c r="E1597" s="2">
        <v>7.05</v>
      </c>
      <c r="F1597" s="2">
        <v>16.440000000000001</v>
      </c>
    </row>
    <row r="1598" spans="1:8">
      <c r="A1598" s="10">
        <v>3303750</v>
      </c>
      <c r="B1598" s="1" t="s">
        <v>1369</v>
      </c>
      <c r="C1598" s="3" t="s">
        <v>20</v>
      </c>
      <c r="D1598" s="2">
        <v>9.5500000000000007</v>
      </c>
      <c r="E1598" s="2">
        <v>12.07</v>
      </c>
      <c r="F1598" s="2">
        <v>21.62</v>
      </c>
    </row>
    <row r="1599" spans="1:8">
      <c r="A1599" s="10">
        <v>3303760</v>
      </c>
      <c r="B1599" s="1" t="s">
        <v>1370</v>
      </c>
      <c r="C1599" s="3" t="s">
        <v>20</v>
      </c>
      <c r="D1599" s="2">
        <v>7.46</v>
      </c>
      <c r="E1599" s="2">
        <v>8.82</v>
      </c>
      <c r="F1599" s="2">
        <v>16.28</v>
      </c>
    </row>
    <row r="1600" spans="1:8">
      <c r="A1600" s="10">
        <v>3303770</v>
      </c>
      <c r="B1600" s="1" t="s">
        <v>1371</v>
      </c>
      <c r="C1600" s="3" t="s">
        <v>20</v>
      </c>
      <c r="D1600" s="2">
        <v>11.68</v>
      </c>
      <c r="E1600" s="2">
        <v>8.82</v>
      </c>
      <c r="F1600" s="2">
        <v>20.5</v>
      </c>
    </row>
    <row r="1601" spans="1:8">
      <c r="A1601" s="10">
        <v>3303780</v>
      </c>
      <c r="B1601" s="1" t="s">
        <v>1372</v>
      </c>
      <c r="C1601" s="3" t="s">
        <v>20</v>
      </c>
      <c r="D1601" s="2">
        <v>13.64</v>
      </c>
      <c r="E1601" s="2">
        <v>12.07</v>
      </c>
      <c r="F1601" s="2">
        <v>25.71</v>
      </c>
    </row>
    <row r="1602" spans="1:8">
      <c r="A1602" s="10">
        <v>3305010</v>
      </c>
      <c r="B1602" s="1" t="s">
        <v>1373</v>
      </c>
      <c r="C1602" s="3" t="s">
        <v>20</v>
      </c>
      <c r="D1602" s="2">
        <v>4.72</v>
      </c>
      <c r="E1602" s="2">
        <v>8.82</v>
      </c>
      <c r="F1602" s="2">
        <v>13.54</v>
      </c>
    </row>
    <row r="1603" spans="1:8">
      <c r="A1603" s="10">
        <v>3305020</v>
      </c>
      <c r="B1603" s="1" t="s">
        <v>1374</v>
      </c>
      <c r="C1603" s="3" t="s">
        <v>20</v>
      </c>
      <c r="D1603" s="2">
        <v>11.44</v>
      </c>
      <c r="E1603" s="2">
        <v>12.87</v>
      </c>
      <c r="F1603" s="2">
        <v>24.31</v>
      </c>
    </row>
    <row r="1604" spans="1:8">
      <c r="A1604" s="10">
        <v>3305120</v>
      </c>
      <c r="B1604" s="1" t="s">
        <v>1375</v>
      </c>
      <c r="C1604" s="3" t="s">
        <v>36</v>
      </c>
      <c r="D1604" s="2">
        <v>1.74</v>
      </c>
      <c r="E1604" s="2">
        <v>1.59</v>
      </c>
      <c r="F1604" s="2">
        <v>3.33</v>
      </c>
    </row>
    <row r="1605" spans="1:8">
      <c r="A1605" s="10">
        <v>3305330</v>
      </c>
      <c r="B1605" s="1" t="s">
        <v>1376</v>
      </c>
      <c r="C1605" s="3" t="s">
        <v>20</v>
      </c>
      <c r="D1605" s="2">
        <v>5.0199999999999996</v>
      </c>
      <c r="E1605" s="2">
        <v>10.050000000000001</v>
      </c>
      <c r="F1605" s="2">
        <v>15.07</v>
      </c>
    </row>
    <row r="1606" spans="1:8">
      <c r="A1606" s="10">
        <v>3305360</v>
      </c>
      <c r="B1606" s="1" t="s">
        <v>1377</v>
      </c>
      <c r="C1606" s="3" t="s">
        <v>36</v>
      </c>
      <c r="D1606" s="2">
        <v>1.32</v>
      </c>
      <c r="E1606" s="2">
        <v>1.28</v>
      </c>
      <c r="F1606" s="2">
        <v>2.6</v>
      </c>
      <c r="G1606" s="15"/>
      <c r="H1606" s="15"/>
    </row>
    <row r="1607" spans="1:8">
      <c r="A1607" s="10">
        <v>3306020</v>
      </c>
      <c r="B1607" s="1" t="s">
        <v>1378</v>
      </c>
      <c r="C1607" s="3" t="s">
        <v>20</v>
      </c>
      <c r="D1607" s="2">
        <v>2.46</v>
      </c>
      <c r="E1607" s="2">
        <v>12.07</v>
      </c>
      <c r="F1607" s="2">
        <v>14.53</v>
      </c>
    </row>
    <row r="1608" spans="1:8">
      <c r="A1608" s="10">
        <v>3307100</v>
      </c>
      <c r="B1608" s="1" t="s">
        <v>1379</v>
      </c>
      <c r="C1608" s="3" t="s">
        <v>20</v>
      </c>
      <c r="D1608" s="2">
        <v>7.97</v>
      </c>
      <c r="E1608" s="2">
        <v>22.55</v>
      </c>
      <c r="F1608" s="2">
        <v>30.52</v>
      </c>
    </row>
    <row r="1609" spans="1:8">
      <c r="A1609" s="10">
        <v>3307130</v>
      </c>
      <c r="B1609" s="1" t="s">
        <v>1380</v>
      </c>
      <c r="C1609" s="3" t="s">
        <v>217</v>
      </c>
      <c r="D1609" s="2">
        <v>3.46</v>
      </c>
      <c r="E1609" s="2">
        <v>0</v>
      </c>
      <c r="F1609" s="2">
        <v>3.46</v>
      </c>
    </row>
    <row r="1610" spans="1:8">
      <c r="A1610" s="10">
        <v>3307140</v>
      </c>
      <c r="B1610" s="1" t="s">
        <v>1381</v>
      </c>
      <c r="C1610" s="3" t="s">
        <v>217</v>
      </c>
      <c r="D1610" s="2">
        <v>3.24</v>
      </c>
      <c r="E1610" s="2">
        <v>0</v>
      </c>
      <c r="F1610" s="2">
        <v>3.24</v>
      </c>
    </row>
    <row r="1611" spans="1:8">
      <c r="A1611" s="10">
        <v>3307300</v>
      </c>
      <c r="B1611" s="1" t="s">
        <v>2121</v>
      </c>
      <c r="C1611" s="3" t="s">
        <v>20</v>
      </c>
      <c r="D1611" s="2">
        <v>143.1</v>
      </c>
      <c r="E1611" s="2">
        <v>0</v>
      </c>
      <c r="F1611" s="2">
        <v>143.1</v>
      </c>
    </row>
    <row r="1612" spans="1:8">
      <c r="A1612" s="10">
        <v>3307301</v>
      </c>
      <c r="B1612" s="1" t="s">
        <v>2122</v>
      </c>
      <c r="C1612" s="3" t="s">
        <v>20</v>
      </c>
      <c r="D1612" s="2">
        <v>401.97</v>
      </c>
      <c r="E1612" s="2">
        <v>0</v>
      </c>
      <c r="F1612" s="2">
        <v>401.97</v>
      </c>
    </row>
    <row r="1613" spans="1:8">
      <c r="A1613" s="10">
        <v>3309020</v>
      </c>
      <c r="B1613" s="1" t="s">
        <v>1382</v>
      </c>
      <c r="C1613" s="3" t="s">
        <v>36</v>
      </c>
      <c r="D1613" s="2">
        <v>0.92</v>
      </c>
      <c r="E1613" s="2">
        <v>0.91</v>
      </c>
      <c r="F1613" s="2">
        <v>1.83</v>
      </c>
    </row>
    <row r="1614" spans="1:8">
      <c r="A1614" s="10">
        <v>3310010</v>
      </c>
      <c r="B1614" s="1" t="s">
        <v>1383</v>
      </c>
      <c r="C1614" s="3" t="s">
        <v>20</v>
      </c>
      <c r="D1614" s="2">
        <v>3.66</v>
      </c>
      <c r="E1614" s="2">
        <v>12.07</v>
      </c>
      <c r="F1614" s="2">
        <v>15.73</v>
      </c>
    </row>
    <row r="1615" spans="1:8">
      <c r="A1615" s="10">
        <v>3310020</v>
      </c>
      <c r="B1615" s="1" t="s">
        <v>1384</v>
      </c>
      <c r="C1615" s="3" t="s">
        <v>20</v>
      </c>
      <c r="D1615" s="2">
        <v>4.92</v>
      </c>
      <c r="E1615" s="2">
        <v>12.07</v>
      </c>
      <c r="F1615" s="2">
        <v>16.989999999999998</v>
      </c>
      <c r="G1615" s="15"/>
      <c r="H1615" s="15"/>
    </row>
    <row r="1616" spans="1:8">
      <c r="A1616" s="10">
        <v>3310030</v>
      </c>
      <c r="B1616" s="1" t="s">
        <v>1385</v>
      </c>
      <c r="C1616" s="3" t="s">
        <v>20</v>
      </c>
      <c r="D1616" s="2">
        <v>6.26</v>
      </c>
      <c r="E1616" s="2">
        <v>12.07</v>
      </c>
      <c r="F1616" s="2">
        <v>18.329999999999998</v>
      </c>
    </row>
    <row r="1617" spans="1:8">
      <c r="A1617" s="10">
        <v>3310040</v>
      </c>
      <c r="B1617" s="1" t="s">
        <v>1386</v>
      </c>
      <c r="C1617" s="3" t="s">
        <v>20</v>
      </c>
      <c r="D1617" s="2">
        <v>6.69</v>
      </c>
      <c r="E1617" s="2">
        <v>12.07</v>
      </c>
      <c r="F1617" s="2">
        <v>18.760000000000002</v>
      </c>
      <c r="G1617" s="15"/>
      <c r="H1617" s="15"/>
    </row>
    <row r="1618" spans="1:8">
      <c r="A1618" s="10">
        <v>3310050</v>
      </c>
      <c r="B1618" s="1" t="s">
        <v>1387</v>
      </c>
      <c r="C1618" s="3" t="s">
        <v>20</v>
      </c>
      <c r="D1618" s="2">
        <v>5.95</v>
      </c>
      <c r="E1618" s="2">
        <v>12.07</v>
      </c>
      <c r="F1618" s="2">
        <v>18.02</v>
      </c>
    </row>
    <row r="1619" spans="1:8">
      <c r="A1619" s="10">
        <v>3310060</v>
      </c>
      <c r="B1619" s="1" t="s">
        <v>1388</v>
      </c>
      <c r="C1619" s="3" t="s">
        <v>20</v>
      </c>
      <c r="D1619" s="2">
        <v>33.020000000000003</v>
      </c>
      <c r="E1619" s="2">
        <v>25.37</v>
      </c>
      <c r="F1619" s="2">
        <v>58.39</v>
      </c>
    </row>
    <row r="1620" spans="1:8">
      <c r="A1620" s="10">
        <v>3310070</v>
      </c>
      <c r="B1620" s="1" t="s">
        <v>1389</v>
      </c>
      <c r="C1620" s="3" t="s">
        <v>20</v>
      </c>
      <c r="D1620" s="2">
        <v>10.71</v>
      </c>
      <c r="E1620" s="2">
        <v>12.07</v>
      </c>
      <c r="F1620" s="2">
        <v>22.78</v>
      </c>
    </row>
    <row r="1621" spans="1:8">
      <c r="A1621" s="10">
        <v>3310100</v>
      </c>
      <c r="B1621" s="1" t="s">
        <v>1390</v>
      </c>
      <c r="C1621" s="3" t="s">
        <v>20</v>
      </c>
      <c r="D1621" s="2">
        <v>7.57</v>
      </c>
      <c r="E1621" s="2">
        <v>16.899999999999999</v>
      </c>
      <c r="F1621" s="2">
        <v>24.47</v>
      </c>
    </row>
    <row r="1622" spans="1:8">
      <c r="A1622" s="10">
        <v>3310120</v>
      </c>
      <c r="B1622" s="1" t="s">
        <v>2123</v>
      </c>
      <c r="C1622" s="3" t="s">
        <v>20</v>
      </c>
      <c r="D1622" s="2">
        <v>197.84</v>
      </c>
      <c r="E1622" s="2">
        <v>0</v>
      </c>
      <c r="F1622" s="2">
        <v>197.84</v>
      </c>
    </row>
    <row r="1623" spans="1:8">
      <c r="A1623" s="10">
        <v>3310130</v>
      </c>
      <c r="B1623" s="1" t="s">
        <v>2124</v>
      </c>
      <c r="C1623" s="3" t="s">
        <v>20</v>
      </c>
      <c r="D1623" s="2">
        <v>313.19</v>
      </c>
      <c r="E1623" s="2">
        <v>0</v>
      </c>
      <c r="F1623" s="2">
        <v>313.19</v>
      </c>
    </row>
    <row r="1624" spans="1:8">
      <c r="A1624" s="10">
        <v>3311010</v>
      </c>
      <c r="B1624" s="1" t="s">
        <v>1391</v>
      </c>
      <c r="C1624" s="3" t="s">
        <v>20</v>
      </c>
      <c r="D1624" s="2">
        <v>9.6999999999999993</v>
      </c>
      <c r="E1624" s="2">
        <v>16.899999999999999</v>
      </c>
      <c r="F1624" s="2">
        <v>26.6</v>
      </c>
    </row>
    <row r="1625" spans="1:8">
      <c r="A1625" s="10">
        <v>3311020</v>
      </c>
      <c r="B1625" s="1" t="s">
        <v>1392</v>
      </c>
      <c r="C1625" s="3" t="s">
        <v>20</v>
      </c>
      <c r="D1625" s="2">
        <v>9.68</v>
      </c>
      <c r="E1625" s="2">
        <v>16.899999999999999</v>
      </c>
      <c r="F1625" s="2">
        <v>26.58</v>
      </c>
    </row>
    <row r="1626" spans="1:8">
      <c r="A1626" s="10">
        <v>3311030</v>
      </c>
      <c r="B1626" s="1" t="s">
        <v>1393</v>
      </c>
      <c r="C1626" s="3" t="s">
        <v>20</v>
      </c>
      <c r="D1626" s="2">
        <v>9.7100000000000009</v>
      </c>
      <c r="E1626" s="2">
        <v>16.899999999999999</v>
      </c>
      <c r="F1626" s="2">
        <v>26.61</v>
      </c>
      <c r="G1626" s="15"/>
      <c r="H1626" s="15"/>
    </row>
    <row r="1627" spans="1:8">
      <c r="A1627" s="10">
        <v>3311040</v>
      </c>
      <c r="B1627" s="1" t="s">
        <v>1394</v>
      </c>
      <c r="C1627" s="3" t="s">
        <v>20</v>
      </c>
      <c r="D1627" s="2">
        <v>9.3800000000000008</v>
      </c>
      <c r="E1627" s="2">
        <v>16.899999999999999</v>
      </c>
      <c r="F1627" s="2">
        <v>26.28</v>
      </c>
    </row>
    <row r="1628" spans="1:8">
      <c r="A1628" s="10">
        <v>3312010</v>
      </c>
      <c r="B1628" s="1" t="s">
        <v>1395</v>
      </c>
      <c r="C1628" s="3" t="s">
        <v>20</v>
      </c>
      <c r="D1628" s="2">
        <v>8.69</v>
      </c>
      <c r="E1628" s="2">
        <v>16.899999999999999</v>
      </c>
      <c r="F1628" s="2">
        <v>25.59</v>
      </c>
    </row>
    <row r="1629" spans="1:8">
      <c r="A1629" s="10">
        <v>3320100</v>
      </c>
      <c r="B1629" s="1" t="s">
        <v>1396</v>
      </c>
      <c r="C1629" s="3" t="s">
        <v>20</v>
      </c>
      <c r="D1629" s="2">
        <v>9.1199999999999992</v>
      </c>
      <c r="E1629" s="2">
        <v>12.07</v>
      </c>
      <c r="F1629" s="2">
        <v>21.19</v>
      </c>
    </row>
    <row r="1630" spans="1:8">
      <c r="A1630" s="10">
        <v>3401010</v>
      </c>
      <c r="B1630" s="1" t="s">
        <v>1397</v>
      </c>
      <c r="C1630" s="3" t="s">
        <v>109</v>
      </c>
      <c r="D1630" s="2">
        <v>96.27</v>
      </c>
      <c r="E1630" s="2">
        <v>31.7</v>
      </c>
      <c r="F1630" s="2">
        <v>127.97</v>
      </c>
    </row>
    <row r="1631" spans="1:8">
      <c r="A1631" s="10">
        <v>3401020</v>
      </c>
      <c r="B1631" s="1" t="s">
        <v>1398</v>
      </c>
      <c r="C1631" s="3" t="s">
        <v>20</v>
      </c>
      <c r="D1631" s="2">
        <v>0</v>
      </c>
      <c r="E1631" s="2">
        <v>1.26</v>
      </c>
      <c r="F1631" s="2">
        <v>1.26</v>
      </c>
      <c r="G1631" s="15"/>
      <c r="H1631" s="15"/>
    </row>
    <row r="1632" spans="1:8">
      <c r="A1632" s="10">
        <v>3402020</v>
      </c>
      <c r="B1632" s="1" t="s">
        <v>1399</v>
      </c>
      <c r="C1632" s="3" t="s">
        <v>20</v>
      </c>
      <c r="D1632" s="2">
        <v>5.31</v>
      </c>
      <c r="E1632" s="2">
        <v>2.0499999999999998</v>
      </c>
      <c r="F1632" s="2">
        <v>7.36</v>
      </c>
      <c r="G1632" s="15"/>
      <c r="H1632" s="15"/>
    </row>
    <row r="1633" spans="1:8">
      <c r="A1633" s="10">
        <v>3402040</v>
      </c>
      <c r="B1633" s="1" t="s">
        <v>1400</v>
      </c>
      <c r="C1633" s="3" t="s">
        <v>20</v>
      </c>
      <c r="D1633" s="2">
        <v>4.97</v>
      </c>
      <c r="E1633" s="2">
        <v>3.07</v>
      </c>
      <c r="F1633" s="2">
        <v>8.0399999999999991</v>
      </c>
    </row>
    <row r="1634" spans="1:8">
      <c r="A1634" s="10">
        <v>3402070</v>
      </c>
      <c r="B1634" s="1" t="s">
        <v>1401</v>
      </c>
      <c r="C1634" s="3" t="s">
        <v>20</v>
      </c>
      <c r="D1634" s="2">
        <v>50.65</v>
      </c>
      <c r="E1634" s="2">
        <v>3.88</v>
      </c>
      <c r="F1634" s="2">
        <v>54.53</v>
      </c>
      <c r="G1634" s="15"/>
      <c r="H1634" s="15"/>
    </row>
    <row r="1635" spans="1:8">
      <c r="A1635" s="10">
        <v>3402080</v>
      </c>
      <c r="B1635" s="1" t="s">
        <v>1402</v>
      </c>
      <c r="C1635" s="3" t="s">
        <v>20</v>
      </c>
      <c r="D1635" s="2">
        <v>6.84</v>
      </c>
      <c r="E1635" s="2">
        <v>3.07</v>
      </c>
      <c r="F1635" s="2">
        <v>9.91</v>
      </c>
    </row>
    <row r="1636" spans="1:8">
      <c r="A1636" s="10">
        <v>3402090</v>
      </c>
      <c r="B1636" s="1" t="s">
        <v>1403</v>
      </c>
      <c r="C1636" s="3" t="s">
        <v>20</v>
      </c>
      <c r="D1636" s="2">
        <v>27.61</v>
      </c>
      <c r="E1636" s="2">
        <v>3.88</v>
      </c>
      <c r="F1636" s="2">
        <v>31.49</v>
      </c>
    </row>
    <row r="1637" spans="1:8">
      <c r="A1637" s="10">
        <v>3402100</v>
      </c>
      <c r="B1637" s="1" t="s">
        <v>1404</v>
      </c>
      <c r="C1637" s="3" t="s">
        <v>20</v>
      </c>
      <c r="D1637" s="2">
        <v>5.58</v>
      </c>
      <c r="E1637" s="2">
        <v>3.07</v>
      </c>
      <c r="F1637" s="2">
        <v>8.65</v>
      </c>
      <c r="G1637" s="15"/>
      <c r="H1637" s="15"/>
    </row>
    <row r="1638" spans="1:8">
      <c r="A1638" s="10">
        <v>3402110</v>
      </c>
      <c r="B1638" s="1" t="s">
        <v>1405</v>
      </c>
      <c r="C1638" s="3" t="s">
        <v>20</v>
      </c>
      <c r="D1638" s="2">
        <v>28.47</v>
      </c>
      <c r="E1638" s="2">
        <v>3.88</v>
      </c>
      <c r="F1638" s="2">
        <v>32.35</v>
      </c>
    </row>
    <row r="1639" spans="1:8">
      <c r="A1639" s="10">
        <v>3402400</v>
      </c>
      <c r="B1639" s="1" t="s">
        <v>1406</v>
      </c>
      <c r="C1639" s="3" t="s">
        <v>20</v>
      </c>
      <c r="D1639" s="2">
        <v>5.0599999999999996</v>
      </c>
      <c r="E1639" s="2">
        <v>0</v>
      </c>
      <c r="F1639" s="2">
        <v>5.0599999999999996</v>
      </c>
    </row>
    <row r="1640" spans="1:8">
      <c r="A1640" s="10">
        <v>3403020</v>
      </c>
      <c r="B1640" s="1" t="s">
        <v>1407</v>
      </c>
      <c r="C1640" s="3" t="s">
        <v>5</v>
      </c>
      <c r="D1640" s="2">
        <v>26.57</v>
      </c>
      <c r="E1640" s="2">
        <v>2.21</v>
      </c>
      <c r="F1640" s="2">
        <v>28.78</v>
      </c>
    </row>
    <row r="1641" spans="1:8">
      <c r="A1641" s="10">
        <v>3403120</v>
      </c>
      <c r="B1641" s="1" t="s">
        <v>1408</v>
      </c>
      <c r="C1641" s="3" t="s">
        <v>5</v>
      </c>
      <c r="D1641" s="2">
        <v>23.37</v>
      </c>
      <c r="E1641" s="2">
        <v>2.21</v>
      </c>
      <c r="F1641" s="2">
        <v>25.58</v>
      </c>
    </row>
    <row r="1642" spans="1:8">
      <c r="A1642" s="10">
        <v>3403130</v>
      </c>
      <c r="B1642" s="1" t="s">
        <v>1409</v>
      </c>
      <c r="C1642" s="3" t="s">
        <v>5</v>
      </c>
      <c r="D1642" s="2">
        <v>20.84</v>
      </c>
      <c r="E1642" s="2">
        <v>2.21</v>
      </c>
      <c r="F1642" s="2">
        <v>23.05</v>
      </c>
    </row>
    <row r="1643" spans="1:8">
      <c r="A1643" s="10">
        <v>3403150</v>
      </c>
      <c r="B1643" s="1" t="s">
        <v>1410</v>
      </c>
      <c r="C1643" s="3" t="s">
        <v>5</v>
      </c>
      <c r="D1643" s="2">
        <v>28.34</v>
      </c>
      <c r="E1643" s="2">
        <v>2.21</v>
      </c>
      <c r="F1643" s="2">
        <v>30.55</v>
      </c>
    </row>
    <row r="1644" spans="1:8">
      <c r="A1644" s="10">
        <v>3404050</v>
      </c>
      <c r="B1644" s="1" t="s">
        <v>1411</v>
      </c>
      <c r="C1644" s="3" t="s">
        <v>5</v>
      </c>
      <c r="D1644" s="2">
        <v>56.89</v>
      </c>
      <c r="E1644" s="2">
        <v>19.32</v>
      </c>
      <c r="F1644" s="2">
        <v>76.209999999999994</v>
      </c>
    </row>
    <row r="1645" spans="1:8">
      <c r="A1645" s="10">
        <v>3404130</v>
      </c>
      <c r="B1645" s="1" t="s">
        <v>1412</v>
      </c>
      <c r="C1645" s="3" t="s">
        <v>5</v>
      </c>
      <c r="D1645" s="2">
        <v>54.13</v>
      </c>
      <c r="E1645" s="2">
        <v>19.32</v>
      </c>
      <c r="F1645" s="2">
        <v>73.45</v>
      </c>
    </row>
    <row r="1646" spans="1:8">
      <c r="A1646" s="10">
        <v>3404160</v>
      </c>
      <c r="B1646" s="1" t="s">
        <v>1413</v>
      </c>
      <c r="C1646" s="3" t="s">
        <v>5</v>
      </c>
      <c r="D1646" s="2">
        <v>53.69</v>
      </c>
      <c r="E1646" s="2">
        <v>19.32</v>
      </c>
      <c r="F1646" s="2">
        <v>73.010000000000005</v>
      </c>
      <c r="G1646" s="15"/>
      <c r="H1646" s="15"/>
    </row>
    <row r="1647" spans="1:8">
      <c r="A1647" s="10">
        <v>3404280</v>
      </c>
      <c r="B1647" s="1" t="s">
        <v>2125</v>
      </c>
      <c r="C1647" s="3" t="s">
        <v>5</v>
      </c>
      <c r="D1647" s="2">
        <v>226.27</v>
      </c>
      <c r="E1647" s="2">
        <v>19.32</v>
      </c>
      <c r="F1647" s="2">
        <v>245.59</v>
      </c>
    </row>
    <row r="1648" spans="1:8">
      <c r="A1648" s="10">
        <v>3404360</v>
      </c>
      <c r="B1648" s="1" t="s">
        <v>1414</v>
      </c>
      <c r="C1648" s="3" t="s">
        <v>5</v>
      </c>
      <c r="D1648" s="2">
        <v>174.02</v>
      </c>
      <c r="E1648" s="2">
        <v>19.32</v>
      </c>
      <c r="F1648" s="2">
        <v>193.34</v>
      </c>
    </row>
    <row r="1649" spans="1:8">
      <c r="A1649" s="10">
        <v>3404370</v>
      </c>
      <c r="B1649" s="1" t="s">
        <v>1415</v>
      </c>
      <c r="C1649" s="3" t="s">
        <v>5</v>
      </c>
      <c r="D1649" s="2">
        <v>35.909999999999997</v>
      </c>
      <c r="E1649" s="2">
        <v>19.32</v>
      </c>
      <c r="F1649" s="2">
        <v>55.23</v>
      </c>
    </row>
    <row r="1650" spans="1:8">
      <c r="A1650" s="10">
        <v>3405010</v>
      </c>
      <c r="B1650" s="1" t="s">
        <v>1416</v>
      </c>
      <c r="C1650" s="3" t="s">
        <v>36</v>
      </c>
      <c r="D1650" s="2">
        <v>25.57</v>
      </c>
      <c r="E1650" s="2">
        <v>19.78</v>
      </c>
      <c r="F1650" s="2">
        <v>45.35</v>
      </c>
    </row>
    <row r="1651" spans="1:8">
      <c r="A1651" s="10">
        <v>3405020</v>
      </c>
      <c r="B1651" s="1" t="s">
        <v>1417</v>
      </c>
      <c r="C1651" s="3" t="s">
        <v>36</v>
      </c>
      <c r="D1651" s="2">
        <v>14.84</v>
      </c>
      <c r="E1651" s="2">
        <v>20.36</v>
      </c>
      <c r="F1651" s="2">
        <v>35.200000000000003</v>
      </c>
      <c r="G1651" s="15"/>
      <c r="H1651" s="15"/>
    </row>
    <row r="1652" spans="1:8">
      <c r="A1652" s="10">
        <v>3405030</v>
      </c>
      <c r="B1652" s="1" t="s">
        <v>1418</v>
      </c>
      <c r="C1652" s="3" t="s">
        <v>36</v>
      </c>
      <c r="D1652" s="2">
        <v>20.99</v>
      </c>
      <c r="E1652" s="2">
        <v>20.36</v>
      </c>
      <c r="F1652" s="2">
        <v>41.35</v>
      </c>
    </row>
    <row r="1653" spans="1:8">
      <c r="A1653" s="10">
        <v>3405032</v>
      </c>
      <c r="B1653" s="1" t="s">
        <v>1424</v>
      </c>
      <c r="C1653" s="3" t="s">
        <v>36</v>
      </c>
      <c r="D1653" s="2">
        <v>22.36</v>
      </c>
      <c r="E1653" s="2">
        <v>20.36</v>
      </c>
      <c r="F1653" s="2">
        <v>42.72</v>
      </c>
    </row>
    <row r="1654" spans="1:8">
      <c r="A1654" s="10">
        <v>3405034</v>
      </c>
      <c r="B1654" s="1" t="s">
        <v>1432</v>
      </c>
      <c r="C1654" s="3" t="s">
        <v>36</v>
      </c>
      <c r="D1654" s="2">
        <v>23.74</v>
      </c>
      <c r="E1654" s="2">
        <v>16.239999999999998</v>
      </c>
      <c r="F1654" s="2">
        <v>39.979999999999997</v>
      </c>
    </row>
    <row r="1655" spans="1:8">
      <c r="A1655" s="10">
        <v>3405050</v>
      </c>
      <c r="B1655" s="1" t="s">
        <v>1419</v>
      </c>
      <c r="C1655" s="3" t="s">
        <v>36</v>
      </c>
      <c r="D1655" s="2">
        <v>72.540000000000006</v>
      </c>
      <c r="E1655" s="2">
        <v>32.47</v>
      </c>
      <c r="F1655" s="2">
        <v>105.01</v>
      </c>
      <c r="G1655" s="15"/>
      <c r="H1655" s="15"/>
    </row>
    <row r="1656" spans="1:8">
      <c r="A1656" s="10">
        <v>3405080</v>
      </c>
      <c r="B1656" s="1" t="s">
        <v>1420</v>
      </c>
      <c r="C1656" s="3" t="s">
        <v>20</v>
      </c>
      <c r="D1656" s="2">
        <v>134.91999999999999</v>
      </c>
      <c r="E1656" s="2">
        <v>0</v>
      </c>
      <c r="F1656" s="2">
        <v>134.91999999999999</v>
      </c>
    </row>
    <row r="1657" spans="1:8">
      <c r="A1657" s="10">
        <v>3405110</v>
      </c>
      <c r="B1657" s="1" t="s">
        <v>1421</v>
      </c>
      <c r="C1657" s="3" t="s">
        <v>20</v>
      </c>
      <c r="D1657" s="2">
        <v>109.92</v>
      </c>
      <c r="E1657" s="2">
        <v>0</v>
      </c>
      <c r="F1657" s="2">
        <v>109.92</v>
      </c>
    </row>
    <row r="1658" spans="1:8">
      <c r="A1658" s="10">
        <v>3405120</v>
      </c>
      <c r="B1658" s="1" t="s">
        <v>1422</v>
      </c>
      <c r="C1658" s="3" t="s">
        <v>20</v>
      </c>
      <c r="D1658" s="2">
        <v>116.66</v>
      </c>
      <c r="E1658" s="2">
        <v>0</v>
      </c>
      <c r="F1658" s="2">
        <v>116.66</v>
      </c>
    </row>
    <row r="1659" spans="1:8">
      <c r="A1659" s="10">
        <v>3405170</v>
      </c>
      <c r="B1659" s="1" t="s">
        <v>1423</v>
      </c>
      <c r="C1659" s="3" t="s">
        <v>36</v>
      </c>
      <c r="D1659" s="2">
        <v>27.62</v>
      </c>
      <c r="E1659" s="2">
        <v>0</v>
      </c>
      <c r="F1659" s="2">
        <v>27.62</v>
      </c>
    </row>
    <row r="1660" spans="1:8">
      <c r="A1660" s="10">
        <v>3405210</v>
      </c>
      <c r="B1660" s="1" t="s">
        <v>1425</v>
      </c>
      <c r="C1660" s="3" t="s">
        <v>20</v>
      </c>
      <c r="D1660" s="2">
        <v>131.69</v>
      </c>
      <c r="E1660" s="2">
        <v>0</v>
      </c>
      <c r="F1660" s="2">
        <v>131.69</v>
      </c>
    </row>
    <row r="1661" spans="1:8">
      <c r="A1661" s="10">
        <v>3405260</v>
      </c>
      <c r="B1661" s="1" t="s">
        <v>1426</v>
      </c>
      <c r="C1661" s="3" t="s">
        <v>20</v>
      </c>
      <c r="D1661" s="2">
        <v>174.1</v>
      </c>
      <c r="E1661" s="2">
        <v>41.73</v>
      </c>
      <c r="F1661" s="2">
        <v>215.83</v>
      </c>
    </row>
    <row r="1662" spans="1:8">
      <c r="A1662" s="10">
        <v>3405270</v>
      </c>
      <c r="B1662" s="1" t="s">
        <v>1427</v>
      </c>
      <c r="C1662" s="3" t="s">
        <v>20</v>
      </c>
      <c r="D1662" s="2">
        <v>104.72</v>
      </c>
      <c r="E1662" s="2">
        <v>0</v>
      </c>
      <c r="F1662" s="2">
        <v>104.72</v>
      </c>
    </row>
    <row r="1663" spans="1:8">
      <c r="A1663" s="10">
        <v>3405290</v>
      </c>
      <c r="B1663" s="1" t="s">
        <v>1428</v>
      </c>
      <c r="C1663" s="3" t="s">
        <v>20</v>
      </c>
      <c r="D1663" s="2">
        <v>1161.1199999999999</v>
      </c>
      <c r="E1663" s="2">
        <v>62.21</v>
      </c>
      <c r="F1663" s="2">
        <v>1223.33</v>
      </c>
    </row>
    <row r="1664" spans="1:8">
      <c r="A1664" s="10">
        <v>3405300</v>
      </c>
      <c r="B1664" s="1" t="s">
        <v>1429</v>
      </c>
      <c r="C1664" s="3" t="s">
        <v>20</v>
      </c>
      <c r="D1664" s="2">
        <v>657.44</v>
      </c>
      <c r="E1664" s="2">
        <v>62.21</v>
      </c>
      <c r="F1664" s="2">
        <v>719.65</v>
      </c>
    </row>
    <row r="1665" spans="1:8">
      <c r="A1665" s="10">
        <v>3405310</v>
      </c>
      <c r="B1665" s="1" t="s">
        <v>1430</v>
      </c>
      <c r="C1665" s="3" t="s">
        <v>20</v>
      </c>
      <c r="D1665" s="2">
        <v>247.73</v>
      </c>
      <c r="E1665" s="2">
        <v>24.37</v>
      </c>
      <c r="F1665" s="2">
        <v>272.10000000000002</v>
      </c>
    </row>
    <row r="1666" spans="1:8">
      <c r="A1666" s="10">
        <v>3405320</v>
      </c>
      <c r="B1666" s="1" t="s">
        <v>1431</v>
      </c>
      <c r="C1666" s="3" t="s">
        <v>20</v>
      </c>
      <c r="D1666" s="2">
        <v>350.54</v>
      </c>
      <c r="E1666" s="2">
        <v>21.07</v>
      </c>
      <c r="F1666" s="2">
        <v>371.61</v>
      </c>
    </row>
    <row r="1667" spans="1:8">
      <c r="A1667" s="10">
        <v>3405350</v>
      </c>
      <c r="B1667" s="1" t="s">
        <v>1433</v>
      </c>
      <c r="C1667" s="3" t="s">
        <v>20</v>
      </c>
      <c r="D1667" s="2">
        <v>978.86</v>
      </c>
      <c r="E1667" s="2">
        <v>48.92</v>
      </c>
      <c r="F1667" s="2">
        <v>1027.78</v>
      </c>
    </row>
    <row r="1668" spans="1:8">
      <c r="A1668" s="10">
        <v>3405360</v>
      </c>
      <c r="B1668" s="1" t="s">
        <v>1434</v>
      </c>
      <c r="C1668" s="3" t="s">
        <v>20</v>
      </c>
      <c r="D1668" s="2">
        <v>51.88</v>
      </c>
      <c r="E1668" s="2">
        <v>61</v>
      </c>
      <c r="F1668" s="2">
        <v>112.88</v>
      </c>
    </row>
    <row r="1669" spans="1:8">
      <c r="A1669" s="10">
        <v>3405370</v>
      </c>
      <c r="B1669" s="1" t="s">
        <v>1435</v>
      </c>
      <c r="C1669" s="3" t="s">
        <v>36</v>
      </c>
      <c r="D1669" s="2">
        <v>90.23</v>
      </c>
      <c r="E1669" s="2">
        <v>32.89</v>
      </c>
      <c r="F1669" s="2">
        <v>123.12</v>
      </c>
    </row>
    <row r="1670" spans="1:8">
      <c r="A1670" s="10">
        <v>3407780</v>
      </c>
      <c r="B1670" s="1" t="s">
        <v>1436</v>
      </c>
      <c r="C1670" s="3" t="s">
        <v>5</v>
      </c>
      <c r="D1670" s="2">
        <v>133.58000000000001</v>
      </c>
      <c r="E1670" s="2">
        <v>2.14</v>
      </c>
      <c r="F1670" s="2">
        <v>135.72</v>
      </c>
    </row>
    <row r="1671" spans="1:8">
      <c r="A1671" s="10">
        <v>3412410</v>
      </c>
      <c r="B1671" s="1" t="s">
        <v>1437</v>
      </c>
      <c r="C1671" s="3" t="s">
        <v>5</v>
      </c>
      <c r="D1671" s="2">
        <v>144.33000000000001</v>
      </c>
      <c r="E1671" s="2">
        <v>2.14</v>
      </c>
      <c r="F1671" s="2">
        <v>146.47</v>
      </c>
    </row>
    <row r="1672" spans="1:8">
      <c r="A1672" s="10">
        <v>3413011</v>
      </c>
      <c r="B1672" s="1" t="s">
        <v>2126</v>
      </c>
      <c r="C1672" s="3" t="s">
        <v>5</v>
      </c>
      <c r="D1672" s="2">
        <v>97.57</v>
      </c>
      <c r="E1672" s="2">
        <v>98.48</v>
      </c>
      <c r="F1672" s="2">
        <v>196.05</v>
      </c>
    </row>
    <row r="1673" spans="1:8">
      <c r="A1673" s="10">
        <v>3413021</v>
      </c>
      <c r="B1673" s="1" t="s">
        <v>2127</v>
      </c>
      <c r="C1673" s="3" t="s">
        <v>5</v>
      </c>
      <c r="D1673" s="2">
        <v>390.96</v>
      </c>
      <c r="E1673" s="2">
        <v>121.6</v>
      </c>
      <c r="F1673" s="2">
        <v>512.55999999999995</v>
      </c>
    </row>
    <row r="1674" spans="1:8">
      <c r="A1674" s="10">
        <v>3413031</v>
      </c>
      <c r="B1674" s="1" t="s">
        <v>2128</v>
      </c>
      <c r="C1674" s="3" t="s">
        <v>5</v>
      </c>
      <c r="D1674" s="2">
        <v>1211</v>
      </c>
      <c r="E1674" s="2">
        <v>220.08</v>
      </c>
      <c r="F1674" s="2">
        <v>1431.08</v>
      </c>
    </row>
    <row r="1675" spans="1:8">
      <c r="A1675" s="10">
        <v>3413041</v>
      </c>
      <c r="B1675" s="1" t="s">
        <v>2129</v>
      </c>
      <c r="C1675" s="3" t="s">
        <v>5</v>
      </c>
      <c r="D1675" s="2">
        <v>1672.24</v>
      </c>
      <c r="E1675" s="2">
        <v>594.88</v>
      </c>
      <c r="F1675" s="2">
        <v>2267.12</v>
      </c>
      <c r="G1675" s="15"/>
      <c r="H1675" s="15"/>
    </row>
    <row r="1676" spans="1:8">
      <c r="A1676" s="10">
        <v>3413051</v>
      </c>
      <c r="B1676" s="1" t="s">
        <v>2130</v>
      </c>
      <c r="C1676" s="3" t="s">
        <v>5</v>
      </c>
      <c r="D1676" s="2">
        <v>3475.04</v>
      </c>
      <c r="E1676" s="2">
        <v>1189.76</v>
      </c>
      <c r="F1676" s="2">
        <v>4664.8</v>
      </c>
    </row>
    <row r="1677" spans="1:8">
      <c r="A1677" s="10">
        <v>3413060</v>
      </c>
      <c r="B1677" s="1" t="s">
        <v>2131</v>
      </c>
      <c r="C1677" s="3" t="s">
        <v>5</v>
      </c>
      <c r="D1677" s="2">
        <v>5117.84</v>
      </c>
      <c r="E1677" s="2">
        <v>1382.72</v>
      </c>
      <c r="F1677" s="2">
        <v>6500.56</v>
      </c>
    </row>
    <row r="1678" spans="1:8">
      <c r="A1678" s="10">
        <v>3420050</v>
      </c>
      <c r="B1678" s="1" t="s">
        <v>1438</v>
      </c>
      <c r="C1678" s="3" t="s">
        <v>20</v>
      </c>
      <c r="D1678" s="2">
        <v>3.33</v>
      </c>
      <c r="E1678" s="2">
        <v>4.9000000000000004</v>
      </c>
      <c r="F1678" s="2">
        <v>8.23</v>
      </c>
    </row>
    <row r="1679" spans="1:8">
      <c r="A1679" s="10">
        <v>3420080</v>
      </c>
      <c r="B1679" s="1" t="s">
        <v>1439</v>
      </c>
      <c r="C1679" s="3" t="s">
        <v>20</v>
      </c>
      <c r="D1679" s="2">
        <v>29.94</v>
      </c>
      <c r="E1679" s="2">
        <v>6.74</v>
      </c>
      <c r="F1679" s="2">
        <v>36.68</v>
      </c>
    </row>
    <row r="1680" spans="1:8">
      <c r="A1680" s="10">
        <v>3420110</v>
      </c>
      <c r="B1680" s="1" t="s">
        <v>1440</v>
      </c>
      <c r="C1680" s="3" t="s">
        <v>36</v>
      </c>
      <c r="D1680" s="2">
        <v>9.69</v>
      </c>
      <c r="E1680" s="2">
        <v>0</v>
      </c>
      <c r="F1680" s="2">
        <v>9.69</v>
      </c>
    </row>
    <row r="1681" spans="1:8">
      <c r="A1681" s="10">
        <v>3420120</v>
      </c>
      <c r="B1681" s="1" t="s">
        <v>1441</v>
      </c>
      <c r="C1681" s="3" t="s">
        <v>109</v>
      </c>
      <c r="D1681" s="2">
        <v>542.04</v>
      </c>
      <c r="E1681" s="2">
        <v>50.72</v>
      </c>
      <c r="F1681" s="2">
        <v>592.76</v>
      </c>
      <c r="G1681" s="15"/>
      <c r="H1681" s="15"/>
    </row>
    <row r="1682" spans="1:8">
      <c r="A1682" s="10">
        <v>3420160</v>
      </c>
      <c r="B1682" s="1" t="s">
        <v>1442</v>
      </c>
      <c r="C1682" s="3" t="s">
        <v>20</v>
      </c>
      <c r="D1682" s="2">
        <v>0.95</v>
      </c>
      <c r="E1682" s="2">
        <v>10.199999999999999</v>
      </c>
      <c r="F1682" s="2">
        <v>11.15</v>
      </c>
    </row>
    <row r="1683" spans="1:8">
      <c r="A1683" s="10">
        <v>3420170</v>
      </c>
      <c r="B1683" s="1" t="s">
        <v>1443</v>
      </c>
      <c r="C1683" s="3" t="s">
        <v>20</v>
      </c>
      <c r="D1683" s="2">
        <v>0.99</v>
      </c>
      <c r="E1683" s="2">
        <v>13.65</v>
      </c>
      <c r="F1683" s="2">
        <v>14.64</v>
      </c>
    </row>
    <row r="1684" spans="1:8">
      <c r="A1684" s="10">
        <v>3420380</v>
      </c>
      <c r="B1684" s="1" t="s">
        <v>1444</v>
      </c>
      <c r="C1684" s="3" t="s">
        <v>5</v>
      </c>
      <c r="D1684" s="2">
        <v>186.26</v>
      </c>
      <c r="E1684" s="2">
        <v>111.73</v>
      </c>
      <c r="F1684" s="2">
        <v>297.99</v>
      </c>
    </row>
    <row r="1685" spans="1:8">
      <c r="A1685" s="10">
        <v>3420390</v>
      </c>
      <c r="B1685" s="1" t="s">
        <v>1445</v>
      </c>
      <c r="C1685" s="3" t="s">
        <v>20</v>
      </c>
      <c r="D1685" s="2">
        <v>519.67999999999995</v>
      </c>
      <c r="E1685" s="2">
        <v>13.96</v>
      </c>
      <c r="F1685" s="2">
        <v>533.64</v>
      </c>
    </row>
    <row r="1686" spans="1:8">
      <c r="A1686" s="10">
        <v>3501070</v>
      </c>
      <c r="B1686" s="1" t="s">
        <v>1446</v>
      </c>
      <c r="C1686" s="3" t="s">
        <v>20</v>
      </c>
      <c r="D1686" s="2">
        <v>21.54</v>
      </c>
      <c r="E1686" s="2">
        <v>4.21</v>
      </c>
      <c r="F1686" s="2">
        <v>25.75</v>
      </c>
    </row>
    <row r="1687" spans="1:8">
      <c r="A1687" s="10">
        <v>3501150</v>
      </c>
      <c r="B1687" s="1" t="s">
        <v>1447</v>
      </c>
      <c r="C1687" s="3" t="s">
        <v>117</v>
      </c>
      <c r="D1687" s="2">
        <v>798.82</v>
      </c>
      <c r="E1687" s="2">
        <v>100.94</v>
      </c>
      <c r="F1687" s="2">
        <v>899.76</v>
      </c>
    </row>
    <row r="1688" spans="1:8">
      <c r="A1688" s="10">
        <v>3501160</v>
      </c>
      <c r="B1688" s="1" t="s">
        <v>1448</v>
      </c>
      <c r="C1688" s="3" t="s">
        <v>5</v>
      </c>
      <c r="D1688" s="2">
        <v>991.49</v>
      </c>
      <c r="E1688" s="2">
        <v>1247.6099999999999</v>
      </c>
      <c r="F1688" s="2">
        <v>2239.1</v>
      </c>
    </row>
    <row r="1689" spans="1:8">
      <c r="A1689" s="10">
        <v>3501170</v>
      </c>
      <c r="B1689" s="1" t="s">
        <v>1449</v>
      </c>
      <c r="C1689" s="3" t="s">
        <v>117</v>
      </c>
      <c r="D1689" s="2">
        <v>717.75</v>
      </c>
      <c r="E1689" s="2">
        <v>100.94</v>
      </c>
      <c r="F1689" s="2">
        <v>818.69</v>
      </c>
    </row>
    <row r="1690" spans="1:8">
      <c r="A1690" s="10">
        <v>3501550</v>
      </c>
      <c r="B1690" s="1" t="s">
        <v>1450</v>
      </c>
      <c r="C1690" s="3" t="s">
        <v>20</v>
      </c>
      <c r="D1690" s="2">
        <v>105.62</v>
      </c>
      <c r="E1690" s="2">
        <v>19.38</v>
      </c>
      <c r="F1690" s="2">
        <v>125</v>
      </c>
    </row>
    <row r="1691" spans="1:8">
      <c r="A1691" s="10">
        <v>3503030</v>
      </c>
      <c r="B1691" s="1" t="s">
        <v>1451</v>
      </c>
      <c r="C1691" s="3" t="s">
        <v>5</v>
      </c>
      <c r="D1691" s="2">
        <v>2703.4</v>
      </c>
      <c r="E1691" s="2">
        <v>0</v>
      </c>
      <c r="F1691" s="2">
        <v>2703.4</v>
      </c>
      <c r="G1691" s="15"/>
      <c r="H1691" s="15"/>
    </row>
    <row r="1692" spans="1:8">
      <c r="A1692" s="10">
        <v>3504020</v>
      </c>
      <c r="B1692" s="1" t="s">
        <v>1452</v>
      </c>
      <c r="C1692" s="3" t="s">
        <v>36</v>
      </c>
      <c r="D1692" s="2">
        <v>57.9</v>
      </c>
      <c r="E1692" s="2">
        <v>59.83</v>
      </c>
      <c r="F1692" s="2">
        <v>117.73</v>
      </c>
    </row>
    <row r="1693" spans="1:8">
      <c r="A1693" s="10">
        <v>3504120</v>
      </c>
      <c r="B1693" s="1" t="s">
        <v>1453</v>
      </c>
      <c r="C1693" s="3" t="s">
        <v>5</v>
      </c>
      <c r="D1693" s="2">
        <v>264.47000000000003</v>
      </c>
      <c r="E1693" s="2">
        <v>13.59</v>
      </c>
      <c r="F1693" s="2">
        <v>278.06</v>
      </c>
      <c r="G1693" s="15"/>
      <c r="H1693" s="15"/>
    </row>
    <row r="1694" spans="1:8">
      <c r="A1694" s="10">
        <v>3504130</v>
      </c>
      <c r="B1694" s="1" t="s">
        <v>1454</v>
      </c>
      <c r="C1694" s="3" t="s">
        <v>20</v>
      </c>
      <c r="D1694" s="2">
        <v>78.06</v>
      </c>
      <c r="E1694" s="2">
        <v>36.08</v>
      </c>
      <c r="F1694" s="2">
        <v>114.14</v>
      </c>
    </row>
    <row r="1695" spans="1:8">
      <c r="A1695" s="10">
        <v>3504140</v>
      </c>
      <c r="B1695" s="1" t="s">
        <v>1455</v>
      </c>
      <c r="C1695" s="3" t="s">
        <v>5</v>
      </c>
      <c r="D1695" s="2">
        <v>285.79000000000002</v>
      </c>
      <c r="E1695" s="2">
        <v>19.100000000000001</v>
      </c>
      <c r="F1695" s="2">
        <v>304.89</v>
      </c>
    </row>
    <row r="1696" spans="1:8">
      <c r="A1696" s="10">
        <v>3505200</v>
      </c>
      <c r="B1696" s="1" t="s">
        <v>1456</v>
      </c>
      <c r="C1696" s="3" t="s">
        <v>117</v>
      </c>
      <c r="D1696" s="2">
        <v>2858.34</v>
      </c>
      <c r="E1696" s="2">
        <v>134.01</v>
      </c>
      <c r="F1696" s="2">
        <v>2992.35</v>
      </c>
    </row>
    <row r="1697" spans="1:8">
      <c r="A1697" s="10">
        <v>3505210</v>
      </c>
      <c r="B1697" s="1" t="s">
        <v>1457</v>
      </c>
      <c r="C1697" s="3" t="s">
        <v>117</v>
      </c>
      <c r="D1697" s="2">
        <v>1047.6199999999999</v>
      </c>
      <c r="E1697" s="2">
        <v>134.01</v>
      </c>
      <c r="F1697" s="2">
        <v>1181.6300000000001</v>
      </c>
    </row>
    <row r="1698" spans="1:8">
      <c r="A1698" s="10">
        <v>3505220</v>
      </c>
      <c r="B1698" s="1" t="s">
        <v>1458</v>
      </c>
      <c r="C1698" s="3" t="s">
        <v>117</v>
      </c>
      <c r="D1698" s="2">
        <v>701.33</v>
      </c>
      <c r="E1698" s="2">
        <v>134.01</v>
      </c>
      <c r="F1698" s="2">
        <v>835.34</v>
      </c>
      <c r="G1698" s="15"/>
      <c r="H1698" s="15"/>
    </row>
    <row r="1699" spans="1:8">
      <c r="A1699" s="10">
        <v>3505240</v>
      </c>
      <c r="B1699" s="1" t="s">
        <v>1459</v>
      </c>
      <c r="C1699" s="3" t="s">
        <v>117</v>
      </c>
      <c r="D1699" s="2">
        <v>959.72</v>
      </c>
      <c r="E1699" s="2">
        <v>134.01</v>
      </c>
      <c r="F1699" s="2">
        <v>1093.73</v>
      </c>
    </row>
    <row r="1700" spans="1:8">
      <c r="A1700" s="10">
        <v>3507020</v>
      </c>
      <c r="B1700" s="1" t="s">
        <v>1460</v>
      </c>
      <c r="C1700" s="3" t="s">
        <v>117</v>
      </c>
      <c r="D1700" s="2">
        <v>2712.27</v>
      </c>
      <c r="E1700" s="2">
        <v>213.26</v>
      </c>
      <c r="F1700" s="2">
        <v>2925.53</v>
      </c>
    </row>
    <row r="1701" spans="1:8">
      <c r="A1701" s="10">
        <v>3507030</v>
      </c>
      <c r="B1701" s="1" t="s">
        <v>1461</v>
      </c>
      <c r="C1701" s="3" t="s">
        <v>117</v>
      </c>
      <c r="D1701" s="2">
        <v>4144.49</v>
      </c>
      <c r="E1701" s="2">
        <v>213.26</v>
      </c>
      <c r="F1701" s="2">
        <v>4357.75</v>
      </c>
    </row>
    <row r="1702" spans="1:8">
      <c r="A1702" s="10">
        <v>3507060</v>
      </c>
      <c r="B1702" s="1" t="s">
        <v>1462</v>
      </c>
      <c r="C1702" s="3" t="s">
        <v>5</v>
      </c>
      <c r="D1702" s="2">
        <v>1370.85</v>
      </c>
      <c r="E1702" s="2">
        <v>31.63</v>
      </c>
      <c r="F1702" s="2">
        <v>1402.48</v>
      </c>
      <c r="G1702" s="15"/>
      <c r="H1702" s="15"/>
    </row>
    <row r="1703" spans="1:8">
      <c r="A1703" s="10">
        <v>3507070</v>
      </c>
      <c r="B1703" s="1" t="s">
        <v>1463</v>
      </c>
      <c r="C1703" s="3" t="s">
        <v>5</v>
      </c>
      <c r="D1703" s="2">
        <v>893.46</v>
      </c>
      <c r="E1703" s="2">
        <v>31.63</v>
      </c>
      <c r="F1703" s="2">
        <v>925.09</v>
      </c>
    </row>
    <row r="1704" spans="1:8">
      <c r="A1704" s="10">
        <v>3520010</v>
      </c>
      <c r="B1704" s="1" t="s">
        <v>1464</v>
      </c>
      <c r="C1704" s="3" t="s">
        <v>20</v>
      </c>
      <c r="D1704" s="2">
        <v>9.57</v>
      </c>
      <c r="E1704" s="2">
        <v>0</v>
      </c>
      <c r="F1704" s="2">
        <v>9.57</v>
      </c>
    </row>
    <row r="1705" spans="1:8">
      <c r="A1705" s="10">
        <v>3601240</v>
      </c>
      <c r="B1705" s="1" t="s">
        <v>1465</v>
      </c>
      <c r="C1705" s="3" t="s">
        <v>117</v>
      </c>
      <c r="D1705" s="2">
        <v>90286.45</v>
      </c>
      <c r="E1705" s="2">
        <v>159.5</v>
      </c>
      <c r="F1705" s="2">
        <v>90445.95</v>
      </c>
    </row>
    <row r="1706" spans="1:8">
      <c r="A1706" s="10">
        <v>3601250</v>
      </c>
      <c r="B1706" s="1" t="s">
        <v>1466</v>
      </c>
      <c r="C1706" s="3" t="s">
        <v>117</v>
      </c>
      <c r="D1706" s="2">
        <v>59749.39</v>
      </c>
      <c r="E1706" s="2">
        <v>159.5</v>
      </c>
      <c r="F1706" s="2">
        <v>59908.89</v>
      </c>
      <c r="G1706" s="15"/>
      <c r="H1706" s="15"/>
    </row>
    <row r="1707" spans="1:8">
      <c r="A1707" s="10">
        <v>3601260</v>
      </c>
      <c r="B1707" s="1" t="s">
        <v>1467</v>
      </c>
      <c r="C1707" s="3" t="s">
        <v>117</v>
      </c>
      <c r="D1707" s="2">
        <v>72917.06</v>
      </c>
      <c r="E1707" s="2">
        <v>319</v>
      </c>
      <c r="F1707" s="2">
        <v>73236.06</v>
      </c>
    </row>
    <row r="1708" spans="1:8">
      <c r="A1708" s="10">
        <v>3603010</v>
      </c>
      <c r="B1708" s="1" t="s">
        <v>1468</v>
      </c>
      <c r="C1708" s="3" t="s">
        <v>5</v>
      </c>
      <c r="D1708" s="2">
        <v>93.5</v>
      </c>
      <c r="E1708" s="2">
        <v>104.34</v>
      </c>
      <c r="F1708" s="2">
        <v>197.84</v>
      </c>
      <c r="G1708" s="15"/>
      <c r="H1708" s="15"/>
    </row>
    <row r="1709" spans="1:8">
      <c r="A1709" s="10">
        <v>3603020</v>
      </c>
      <c r="B1709" s="1" t="s">
        <v>1469</v>
      </c>
      <c r="C1709" s="3" t="s">
        <v>5</v>
      </c>
      <c r="D1709" s="2">
        <v>139.03</v>
      </c>
      <c r="E1709" s="2">
        <v>104.34</v>
      </c>
      <c r="F1709" s="2">
        <v>243.37</v>
      </c>
    </row>
    <row r="1710" spans="1:8">
      <c r="A1710" s="10">
        <v>3603030</v>
      </c>
      <c r="B1710" s="1" t="s">
        <v>1470</v>
      </c>
      <c r="C1710" s="3" t="s">
        <v>5</v>
      </c>
      <c r="D1710" s="2">
        <v>369.48</v>
      </c>
      <c r="E1710" s="2">
        <v>118.88</v>
      </c>
      <c r="F1710" s="2">
        <v>488.36</v>
      </c>
    </row>
    <row r="1711" spans="1:8">
      <c r="A1711" s="10">
        <v>3603050</v>
      </c>
      <c r="B1711" s="1" t="s">
        <v>1471</v>
      </c>
      <c r="C1711" s="3" t="s">
        <v>5</v>
      </c>
      <c r="D1711" s="2">
        <v>1257.69</v>
      </c>
      <c r="E1711" s="2">
        <v>118.88</v>
      </c>
      <c r="F1711" s="2">
        <v>1376.57</v>
      </c>
    </row>
    <row r="1712" spans="1:8">
      <c r="A1712" s="10">
        <v>3603060</v>
      </c>
      <c r="B1712" s="1" t="s">
        <v>1472</v>
      </c>
      <c r="C1712" s="3" t="s">
        <v>5</v>
      </c>
      <c r="D1712" s="2">
        <v>886.47</v>
      </c>
      <c r="E1712" s="2">
        <v>118.88</v>
      </c>
      <c r="F1712" s="2">
        <v>1005.35</v>
      </c>
      <c r="G1712" s="15"/>
      <c r="H1712" s="15"/>
    </row>
    <row r="1713" spans="1:8">
      <c r="A1713" s="10">
        <v>3603080</v>
      </c>
      <c r="B1713" s="1" t="s">
        <v>1473</v>
      </c>
      <c r="C1713" s="3" t="s">
        <v>5</v>
      </c>
      <c r="D1713" s="2">
        <v>323.58</v>
      </c>
      <c r="E1713" s="2">
        <v>89.16</v>
      </c>
      <c r="F1713" s="2">
        <v>412.74</v>
      </c>
    </row>
    <row r="1714" spans="1:8">
      <c r="A1714" s="10">
        <v>3603090</v>
      </c>
      <c r="B1714" s="1" t="s">
        <v>1474</v>
      </c>
      <c r="C1714" s="3" t="s">
        <v>5</v>
      </c>
      <c r="D1714" s="2">
        <v>1291.31</v>
      </c>
      <c r="E1714" s="2">
        <v>125.35</v>
      </c>
      <c r="F1714" s="2">
        <v>1416.66</v>
      </c>
    </row>
    <row r="1715" spans="1:8">
      <c r="A1715" s="10">
        <v>3603120</v>
      </c>
      <c r="B1715" s="1" t="s">
        <v>1475</v>
      </c>
      <c r="C1715" s="3" t="s">
        <v>5</v>
      </c>
      <c r="D1715" s="2">
        <v>429.08</v>
      </c>
      <c r="E1715" s="2">
        <v>118.88</v>
      </c>
      <c r="F1715" s="2">
        <v>547.96</v>
      </c>
    </row>
    <row r="1716" spans="1:8">
      <c r="A1716" s="10">
        <v>3603130</v>
      </c>
      <c r="B1716" s="1" t="s">
        <v>1476</v>
      </c>
      <c r="C1716" s="3" t="s">
        <v>5</v>
      </c>
      <c r="D1716" s="2">
        <v>62.83</v>
      </c>
      <c r="E1716" s="2">
        <v>59.44</v>
      </c>
      <c r="F1716" s="2">
        <v>122.27</v>
      </c>
    </row>
    <row r="1717" spans="1:8">
      <c r="A1717" s="10">
        <v>3603150</v>
      </c>
      <c r="B1717" s="1" t="s">
        <v>1477</v>
      </c>
      <c r="C1717" s="3" t="s">
        <v>5</v>
      </c>
      <c r="D1717" s="2">
        <v>125.56</v>
      </c>
      <c r="E1717" s="2">
        <v>104.34</v>
      </c>
      <c r="F1717" s="2">
        <v>229.9</v>
      </c>
    </row>
    <row r="1718" spans="1:8">
      <c r="A1718" s="10">
        <v>3603160</v>
      </c>
      <c r="B1718" s="1" t="s">
        <v>1478</v>
      </c>
      <c r="C1718" s="3" t="s">
        <v>5</v>
      </c>
      <c r="D1718" s="2">
        <v>301.56</v>
      </c>
      <c r="E1718" s="2">
        <v>118.88</v>
      </c>
      <c r="F1718" s="2">
        <v>420.44</v>
      </c>
    </row>
    <row r="1719" spans="1:8">
      <c r="A1719" s="10">
        <v>3604010</v>
      </c>
      <c r="B1719" s="1" t="s">
        <v>1479</v>
      </c>
      <c r="C1719" s="3" t="s">
        <v>5</v>
      </c>
      <c r="D1719" s="2">
        <v>9.74</v>
      </c>
      <c r="E1719" s="2">
        <v>8.92</v>
      </c>
      <c r="F1719" s="2">
        <v>18.66</v>
      </c>
    </row>
    <row r="1720" spans="1:8">
      <c r="A1720" s="10">
        <v>3604030</v>
      </c>
      <c r="B1720" s="1" t="s">
        <v>1480</v>
      </c>
      <c r="C1720" s="3" t="s">
        <v>5</v>
      </c>
      <c r="D1720" s="2">
        <v>19.079999999999998</v>
      </c>
      <c r="E1720" s="2">
        <v>8.92</v>
      </c>
      <c r="F1720" s="2">
        <v>28</v>
      </c>
    </row>
    <row r="1721" spans="1:8">
      <c r="A1721" s="10">
        <v>3604050</v>
      </c>
      <c r="B1721" s="1" t="s">
        <v>1481</v>
      </c>
      <c r="C1721" s="3" t="s">
        <v>5</v>
      </c>
      <c r="D1721" s="2">
        <v>30.25</v>
      </c>
      <c r="E1721" s="2">
        <v>8.92</v>
      </c>
      <c r="F1721" s="2">
        <v>39.17</v>
      </c>
    </row>
    <row r="1722" spans="1:8">
      <c r="A1722" s="10">
        <v>3604070</v>
      </c>
      <c r="B1722" s="1" t="s">
        <v>1482</v>
      </c>
      <c r="C1722" s="3" t="s">
        <v>5</v>
      </c>
      <c r="D1722" s="2">
        <v>38.21</v>
      </c>
      <c r="E1722" s="2">
        <v>8.92</v>
      </c>
      <c r="F1722" s="2">
        <v>47.13</v>
      </c>
    </row>
    <row r="1723" spans="1:8">
      <c r="A1723" s="10">
        <v>3605010</v>
      </c>
      <c r="B1723" s="1" t="s">
        <v>1483</v>
      </c>
      <c r="C1723" s="3" t="s">
        <v>5</v>
      </c>
      <c r="D1723" s="2">
        <v>14.71</v>
      </c>
      <c r="E1723" s="2">
        <v>5.95</v>
      </c>
      <c r="F1723" s="2">
        <v>20.66</v>
      </c>
    </row>
    <row r="1724" spans="1:8">
      <c r="A1724" s="10">
        <v>3605020</v>
      </c>
      <c r="B1724" s="1" t="s">
        <v>1484</v>
      </c>
      <c r="C1724" s="3" t="s">
        <v>5</v>
      </c>
      <c r="D1724" s="2">
        <v>15.95</v>
      </c>
      <c r="E1724" s="2">
        <v>5.95</v>
      </c>
      <c r="F1724" s="2">
        <v>21.9</v>
      </c>
    </row>
    <row r="1725" spans="1:8">
      <c r="A1725" s="10">
        <v>3605030</v>
      </c>
      <c r="B1725" s="1" t="s">
        <v>1485</v>
      </c>
      <c r="C1725" s="3" t="s">
        <v>5</v>
      </c>
      <c r="D1725" s="2">
        <v>77.930000000000007</v>
      </c>
      <c r="E1725" s="2">
        <v>8.86</v>
      </c>
      <c r="F1725" s="2">
        <v>86.79</v>
      </c>
    </row>
    <row r="1726" spans="1:8">
      <c r="A1726" s="10">
        <v>3605040</v>
      </c>
      <c r="B1726" s="1" t="s">
        <v>1486</v>
      </c>
      <c r="C1726" s="3" t="s">
        <v>5</v>
      </c>
      <c r="D1726" s="2">
        <v>54.4</v>
      </c>
      <c r="E1726" s="2">
        <v>5.95</v>
      </c>
      <c r="F1726" s="2">
        <v>60.35</v>
      </c>
      <c r="G1726" s="15"/>
      <c r="H1726" s="15"/>
    </row>
    <row r="1727" spans="1:8">
      <c r="A1727" s="10">
        <v>3605070</v>
      </c>
      <c r="B1727" s="1" t="s">
        <v>1487</v>
      </c>
      <c r="C1727" s="3" t="s">
        <v>5</v>
      </c>
      <c r="D1727" s="2">
        <v>45.9</v>
      </c>
      <c r="E1727" s="2">
        <v>22.3</v>
      </c>
      <c r="F1727" s="2">
        <v>68.2</v>
      </c>
    </row>
    <row r="1728" spans="1:8">
      <c r="A1728" s="10">
        <v>3605080</v>
      </c>
      <c r="B1728" s="1" t="s">
        <v>1488</v>
      </c>
      <c r="C1728" s="3" t="s">
        <v>5</v>
      </c>
      <c r="D1728" s="2">
        <v>30.26</v>
      </c>
      <c r="E1728" s="2">
        <v>22.3</v>
      </c>
      <c r="F1728" s="2">
        <v>52.56</v>
      </c>
    </row>
    <row r="1729" spans="1:8">
      <c r="A1729" s="10">
        <v>3605100</v>
      </c>
      <c r="B1729" s="1" t="s">
        <v>1489</v>
      </c>
      <c r="C1729" s="3" t="s">
        <v>5</v>
      </c>
      <c r="D1729" s="2">
        <v>53.93</v>
      </c>
      <c r="E1729" s="2">
        <v>5.95</v>
      </c>
      <c r="F1729" s="2">
        <v>59.88</v>
      </c>
    </row>
    <row r="1730" spans="1:8">
      <c r="A1730" s="10">
        <v>3605110</v>
      </c>
      <c r="B1730" s="1" t="s">
        <v>1490</v>
      </c>
      <c r="C1730" s="3" t="s">
        <v>5</v>
      </c>
      <c r="D1730" s="2">
        <v>86.59</v>
      </c>
      <c r="E1730" s="2">
        <v>5.95</v>
      </c>
      <c r="F1730" s="2">
        <v>92.54</v>
      </c>
    </row>
    <row r="1731" spans="1:8">
      <c r="A1731" s="10">
        <v>3606010</v>
      </c>
      <c r="B1731" s="1" t="s">
        <v>1491</v>
      </c>
      <c r="C1731" s="3" t="s">
        <v>117</v>
      </c>
      <c r="D1731" s="2">
        <v>327.56</v>
      </c>
      <c r="E1731" s="2">
        <v>14.87</v>
      </c>
      <c r="F1731" s="2">
        <v>342.43</v>
      </c>
    </row>
    <row r="1732" spans="1:8">
      <c r="A1732" s="10">
        <v>3606030</v>
      </c>
      <c r="B1732" s="1" t="s">
        <v>1492</v>
      </c>
      <c r="C1732" s="3" t="s">
        <v>117</v>
      </c>
      <c r="D1732" s="2">
        <v>330.43</v>
      </c>
      <c r="E1732" s="2">
        <v>14.87</v>
      </c>
      <c r="F1732" s="2">
        <v>345.3</v>
      </c>
    </row>
    <row r="1733" spans="1:8">
      <c r="A1733" s="10">
        <v>3606060</v>
      </c>
      <c r="B1733" s="1" t="s">
        <v>1493</v>
      </c>
      <c r="C1733" s="3" t="s">
        <v>117</v>
      </c>
      <c r="D1733" s="2">
        <v>347.84</v>
      </c>
      <c r="E1733" s="2">
        <v>14.87</v>
      </c>
      <c r="F1733" s="2">
        <v>362.71</v>
      </c>
    </row>
    <row r="1734" spans="1:8">
      <c r="A1734" s="10">
        <v>3606080</v>
      </c>
      <c r="B1734" s="1" t="s">
        <v>1494</v>
      </c>
      <c r="C1734" s="3" t="s">
        <v>117</v>
      </c>
      <c r="D1734" s="2">
        <v>291.98</v>
      </c>
      <c r="E1734" s="2">
        <v>14.87</v>
      </c>
      <c r="F1734" s="2">
        <v>306.85000000000002</v>
      </c>
      <c r="G1734" s="15"/>
      <c r="H1734" s="15"/>
    </row>
    <row r="1735" spans="1:8">
      <c r="A1735" s="10">
        <v>3607010</v>
      </c>
      <c r="B1735" s="1" t="s">
        <v>2132</v>
      </c>
      <c r="C1735" s="3" t="s">
        <v>5</v>
      </c>
      <c r="D1735" s="2">
        <v>127.16</v>
      </c>
      <c r="E1735" s="2">
        <v>14</v>
      </c>
      <c r="F1735" s="2">
        <v>141.16</v>
      </c>
    </row>
    <row r="1736" spans="1:8">
      <c r="A1736" s="10">
        <v>3607030</v>
      </c>
      <c r="B1736" s="1" t="s">
        <v>2133</v>
      </c>
      <c r="C1736" s="3" t="s">
        <v>5</v>
      </c>
      <c r="D1736" s="2">
        <v>144.63</v>
      </c>
      <c r="E1736" s="2">
        <v>14</v>
      </c>
      <c r="F1736" s="2">
        <v>158.63</v>
      </c>
    </row>
    <row r="1737" spans="1:8">
      <c r="A1737" s="10">
        <v>3607050</v>
      </c>
      <c r="B1737" s="1" t="s">
        <v>2134</v>
      </c>
      <c r="C1737" s="3" t="s">
        <v>5</v>
      </c>
      <c r="D1737" s="2">
        <v>137.37</v>
      </c>
      <c r="E1737" s="2">
        <v>14</v>
      </c>
      <c r="F1737" s="2">
        <v>151.37</v>
      </c>
    </row>
    <row r="1738" spans="1:8">
      <c r="A1738" s="10">
        <v>3607060</v>
      </c>
      <c r="B1738" s="1" t="s">
        <v>2135</v>
      </c>
      <c r="C1738" s="3" t="s">
        <v>5</v>
      </c>
      <c r="D1738" s="2">
        <v>150.85</v>
      </c>
      <c r="E1738" s="2">
        <v>14</v>
      </c>
      <c r="F1738" s="2">
        <v>164.85</v>
      </c>
    </row>
    <row r="1739" spans="1:8">
      <c r="A1739" s="10">
        <v>3607070</v>
      </c>
      <c r="B1739" s="1" t="s">
        <v>2136</v>
      </c>
      <c r="C1739" s="3" t="s">
        <v>5</v>
      </c>
      <c r="D1739" s="2">
        <v>197.32</v>
      </c>
      <c r="E1739" s="2">
        <v>14</v>
      </c>
      <c r="F1739" s="2">
        <v>211.32</v>
      </c>
      <c r="G1739" s="15"/>
      <c r="H1739" s="15"/>
    </row>
    <row r="1740" spans="1:8">
      <c r="A1740" s="10">
        <v>3608030</v>
      </c>
      <c r="B1740" s="1" t="s">
        <v>1495</v>
      </c>
      <c r="C1740" s="3" t="s">
        <v>5</v>
      </c>
      <c r="D1740" s="2">
        <v>114079.5</v>
      </c>
      <c r="E1740" s="2">
        <v>1165.1600000000001</v>
      </c>
      <c r="F1740" s="2">
        <v>115244.66</v>
      </c>
    </row>
    <row r="1741" spans="1:8">
      <c r="A1741" s="10">
        <v>3608040</v>
      </c>
      <c r="B1741" s="1" t="s">
        <v>1496</v>
      </c>
      <c r="C1741" s="3" t="s">
        <v>5</v>
      </c>
      <c r="D1741" s="2">
        <v>153242</v>
      </c>
      <c r="E1741" s="2">
        <v>1165.1600000000001</v>
      </c>
      <c r="F1741" s="2">
        <v>154407.16</v>
      </c>
    </row>
    <row r="1742" spans="1:8">
      <c r="A1742" s="10">
        <v>3608050</v>
      </c>
      <c r="B1742" s="1" t="s">
        <v>1497</v>
      </c>
      <c r="C1742" s="3" t="s">
        <v>5</v>
      </c>
      <c r="D1742" s="2">
        <v>63296.09</v>
      </c>
      <c r="E1742" s="2">
        <v>1165.1600000000001</v>
      </c>
      <c r="F1742" s="2">
        <v>64461.25</v>
      </c>
    </row>
    <row r="1743" spans="1:8">
      <c r="A1743" s="10">
        <v>3608060</v>
      </c>
      <c r="B1743" s="1" t="s">
        <v>1498</v>
      </c>
      <c r="C1743" s="3" t="s">
        <v>5</v>
      </c>
      <c r="D1743" s="2">
        <v>77980.62</v>
      </c>
      <c r="E1743" s="2">
        <v>1165.1600000000001</v>
      </c>
      <c r="F1743" s="2">
        <v>79145.78</v>
      </c>
    </row>
    <row r="1744" spans="1:8">
      <c r="A1744" s="10">
        <v>3608100</v>
      </c>
      <c r="B1744" s="1" t="s">
        <v>1499</v>
      </c>
      <c r="C1744" s="3" t="s">
        <v>5</v>
      </c>
      <c r="D1744" s="2">
        <v>51480.86</v>
      </c>
      <c r="E1744" s="2">
        <v>623.20000000000005</v>
      </c>
      <c r="F1744" s="2">
        <v>52104.06</v>
      </c>
    </row>
    <row r="1745" spans="1:8">
      <c r="A1745" s="10">
        <v>3608110</v>
      </c>
      <c r="B1745" s="1" t="s">
        <v>1500</v>
      </c>
      <c r="C1745" s="3" t="s">
        <v>5</v>
      </c>
      <c r="D1745" s="2">
        <v>94768.75</v>
      </c>
      <c r="E1745" s="2">
        <v>1165.1600000000001</v>
      </c>
      <c r="F1745" s="2">
        <v>95933.91</v>
      </c>
      <c r="G1745" s="15"/>
      <c r="H1745" s="15"/>
    </row>
    <row r="1746" spans="1:8">
      <c r="A1746" s="10">
        <v>3608290</v>
      </c>
      <c r="B1746" s="1" t="s">
        <v>1501</v>
      </c>
      <c r="C1746" s="3" t="s">
        <v>5</v>
      </c>
      <c r="D1746" s="2">
        <v>204961.9</v>
      </c>
      <c r="E1746" s="2">
        <v>1289.8</v>
      </c>
      <c r="F1746" s="2">
        <v>206251.7</v>
      </c>
    </row>
    <row r="1747" spans="1:8">
      <c r="A1747" s="10">
        <v>3608350</v>
      </c>
      <c r="B1747" s="1" t="s">
        <v>2137</v>
      </c>
      <c r="C1747" s="3" t="s">
        <v>5</v>
      </c>
      <c r="D1747" s="2">
        <v>97252.98</v>
      </c>
      <c r="E1747" s="2">
        <v>1165.1600000000001</v>
      </c>
      <c r="F1747" s="2">
        <v>98418.14</v>
      </c>
    </row>
    <row r="1748" spans="1:8">
      <c r="A1748" s="10">
        <v>3608360</v>
      </c>
      <c r="B1748" s="1" t="s">
        <v>1502</v>
      </c>
      <c r="C1748" s="3" t="s">
        <v>5</v>
      </c>
      <c r="D1748" s="2">
        <v>238337</v>
      </c>
      <c r="E1748" s="2">
        <v>1267.96</v>
      </c>
      <c r="F1748" s="2">
        <v>239604.96</v>
      </c>
    </row>
    <row r="1749" spans="1:8">
      <c r="A1749" s="10">
        <v>3608540</v>
      </c>
      <c r="B1749" s="1" t="s">
        <v>1503</v>
      </c>
      <c r="C1749" s="3" t="s">
        <v>5</v>
      </c>
      <c r="D1749" s="2">
        <v>257074.5</v>
      </c>
      <c r="E1749" s="2">
        <v>1289.8</v>
      </c>
      <c r="F1749" s="2">
        <v>258364.3</v>
      </c>
    </row>
    <row r="1750" spans="1:8">
      <c r="A1750" s="10">
        <v>3609020</v>
      </c>
      <c r="B1750" s="1" t="s">
        <v>1504</v>
      </c>
      <c r="C1750" s="3" t="s">
        <v>5</v>
      </c>
      <c r="D1750" s="2">
        <v>14199.77</v>
      </c>
      <c r="E1750" s="2">
        <v>623.20000000000005</v>
      </c>
      <c r="F1750" s="2">
        <v>14822.97</v>
      </c>
    </row>
    <row r="1751" spans="1:8">
      <c r="A1751" s="10">
        <v>3609030</v>
      </c>
      <c r="B1751" s="1" t="s">
        <v>1505</v>
      </c>
      <c r="C1751" s="3" t="s">
        <v>5</v>
      </c>
      <c r="D1751" s="2">
        <v>11504.59</v>
      </c>
      <c r="E1751" s="2">
        <v>249.28</v>
      </c>
      <c r="F1751" s="2">
        <v>11753.87</v>
      </c>
    </row>
    <row r="1752" spans="1:8">
      <c r="A1752" s="10">
        <v>3609050</v>
      </c>
      <c r="B1752" s="1" t="s">
        <v>1506</v>
      </c>
      <c r="C1752" s="3" t="s">
        <v>5</v>
      </c>
      <c r="D1752" s="2">
        <v>10401.049999999999</v>
      </c>
      <c r="E1752" s="2">
        <v>623.20000000000005</v>
      </c>
      <c r="F1752" s="2">
        <v>11024.25</v>
      </c>
    </row>
    <row r="1753" spans="1:8">
      <c r="A1753" s="10">
        <v>3609060</v>
      </c>
      <c r="B1753" s="1" t="s">
        <v>1507</v>
      </c>
      <c r="C1753" s="3" t="s">
        <v>5</v>
      </c>
      <c r="D1753" s="2">
        <v>36260.26</v>
      </c>
      <c r="E1753" s="2">
        <v>997.12</v>
      </c>
      <c r="F1753" s="2">
        <v>37257.379999999997</v>
      </c>
    </row>
    <row r="1754" spans="1:8">
      <c r="A1754" s="10">
        <v>3609070</v>
      </c>
      <c r="B1754" s="1" t="s">
        <v>1508</v>
      </c>
      <c r="C1754" s="3" t="s">
        <v>5</v>
      </c>
      <c r="D1754" s="2">
        <v>71547.429999999993</v>
      </c>
      <c r="E1754" s="2">
        <v>997.12</v>
      </c>
      <c r="F1754" s="2">
        <v>72544.55</v>
      </c>
    </row>
    <row r="1755" spans="1:8">
      <c r="A1755" s="10">
        <v>3609100</v>
      </c>
      <c r="B1755" s="1" t="s">
        <v>1509</v>
      </c>
      <c r="C1755" s="3" t="s">
        <v>5</v>
      </c>
      <c r="D1755" s="2">
        <v>2126.6999999999998</v>
      </c>
      <c r="E1755" s="2">
        <v>249.28</v>
      </c>
      <c r="F1755" s="2">
        <v>2375.98</v>
      </c>
    </row>
    <row r="1756" spans="1:8">
      <c r="A1756" s="10">
        <v>3609110</v>
      </c>
      <c r="B1756" s="1" t="s">
        <v>1510</v>
      </c>
      <c r="C1756" s="3" t="s">
        <v>5</v>
      </c>
      <c r="D1756" s="2">
        <v>2316.88</v>
      </c>
      <c r="E1756" s="2">
        <v>249.28</v>
      </c>
      <c r="F1756" s="2">
        <v>2566.16</v>
      </c>
      <c r="G1756" s="15"/>
      <c r="H1756" s="15"/>
    </row>
    <row r="1757" spans="1:8">
      <c r="A1757" s="10">
        <v>3609130</v>
      </c>
      <c r="B1757" s="1" t="s">
        <v>1511</v>
      </c>
      <c r="C1757" s="3" t="s">
        <v>5</v>
      </c>
      <c r="D1757" s="2">
        <v>4943.3100000000004</v>
      </c>
      <c r="E1757" s="2">
        <v>249.28</v>
      </c>
      <c r="F1757" s="2">
        <v>5192.59</v>
      </c>
    </row>
    <row r="1758" spans="1:8">
      <c r="A1758" s="10">
        <v>3609150</v>
      </c>
      <c r="B1758" s="1" t="s">
        <v>1512</v>
      </c>
      <c r="C1758" s="3" t="s">
        <v>5</v>
      </c>
      <c r="D1758" s="2">
        <v>8118.69</v>
      </c>
      <c r="E1758" s="2">
        <v>623.20000000000005</v>
      </c>
      <c r="F1758" s="2">
        <v>8741.89</v>
      </c>
    </row>
    <row r="1759" spans="1:8">
      <c r="A1759" s="10">
        <v>3609160</v>
      </c>
      <c r="B1759" s="1" t="s">
        <v>1513</v>
      </c>
      <c r="C1759" s="3" t="s">
        <v>5</v>
      </c>
      <c r="D1759" s="2">
        <v>15207.25</v>
      </c>
      <c r="E1759" s="2">
        <v>623.20000000000005</v>
      </c>
      <c r="F1759" s="2">
        <v>15830.45</v>
      </c>
    </row>
    <row r="1760" spans="1:8">
      <c r="A1760" s="10">
        <v>3609170</v>
      </c>
      <c r="B1760" s="1" t="s">
        <v>1514</v>
      </c>
      <c r="C1760" s="3" t="s">
        <v>5</v>
      </c>
      <c r="D1760" s="2">
        <v>16529.349999999999</v>
      </c>
      <c r="E1760" s="2">
        <v>623.20000000000005</v>
      </c>
      <c r="F1760" s="2">
        <v>17152.55</v>
      </c>
    </row>
    <row r="1761" spans="1:6">
      <c r="A1761" s="10">
        <v>3609180</v>
      </c>
      <c r="B1761" s="1" t="s">
        <v>1515</v>
      </c>
      <c r="C1761" s="3" t="s">
        <v>5</v>
      </c>
      <c r="D1761" s="2">
        <v>8293.94</v>
      </c>
      <c r="E1761" s="2">
        <v>623.20000000000005</v>
      </c>
      <c r="F1761" s="2">
        <v>8917.14</v>
      </c>
    </row>
    <row r="1762" spans="1:6">
      <c r="A1762" s="10">
        <v>3609220</v>
      </c>
      <c r="B1762" s="1" t="s">
        <v>1516</v>
      </c>
      <c r="C1762" s="3" t="s">
        <v>5</v>
      </c>
      <c r="D1762" s="2">
        <v>49292.82</v>
      </c>
      <c r="E1762" s="2">
        <v>997.12</v>
      </c>
      <c r="F1762" s="2">
        <v>50289.94</v>
      </c>
    </row>
    <row r="1763" spans="1:6">
      <c r="A1763" s="10">
        <v>3609230</v>
      </c>
      <c r="B1763" s="1" t="s">
        <v>1517</v>
      </c>
      <c r="C1763" s="3" t="s">
        <v>5</v>
      </c>
      <c r="D1763" s="2">
        <v>8119.36</v>
      </c>
      <c r="E1763" s="2">
        <v>249.28</v>
      </c>
      <c r="F1763" s="2">
        <v>8368.64</v>
      </c>
    </row>
    <row r="1764" spans="1:6">
      <c r="A1764" s="10">
        <v>3609250</v>
      </c>
      <c r="B1764" s="1" t="s">
        <v>1518</v>
      </c>
      <c r="C1764" s="3" t="s">
        <v>5</v>
      </c>
      <c r="D1764" s="2">
        <v>30337.86</v>
      </c>
      <c r="E1764" s="2">
        <v>997.12</v>
      </c>
      <c r="F1764" s="2">
        <v>31334.98</v>
      </c>
    </row>
    <row r="1765" spans="1:6">
      <c r="A1765" s="10">
        <v>3609300</v>
      </c>
      <c r="B1765" s="1" t="s">
        <v>1519</v>
      </c>
      <c r="C1765" s="3" t="s">
        <v>5</v>
      </c>
      <c r="D1765" s="2">
        <v>38182.54</v>
      </c>
      <c r="E1765" s="2">
        <v>997.12</v>
      </c>
      <c r="F1765" s="2">
        <v>39179.660000000003</v>
      </c>
    </row>
    <row r="1766" spans="1:6">
      <c r="A1766" s="10">
        <v>3609360</v>
      </c>
      <c r="B1766" s="1" t="s">
        <v>1520</v>
      </c>
      <c r="C1766" s="3" t="s">
        <v>5</v>
      </c>
      <c r="D1766" s="2">
        <v>65891.600000000006</v>
      </c>
      <c r="E1766" s="2">
        <v>997.12</v>
      </c>
      <c r="F1766" s="2">
        <v>66888.72</v>
      </c>
    </row>
    <row r="1767" spans="1:6">
      <c r="A1767" s="10">
        <v>3609370</v>
      </c>
      <c r="B1767" s="1" t="s">
        <v>1521</v>
      </c>
      <c r="C1767" s="3" t="s">
        <v>5</v>
      </c>
      <c r="D1767" s="2">
        <v>39867.78</v>
      </c>
      <c r="E1767" s="2">
        <v>623.20000000000005</v>
      </c>
      <c r="F1767" s="2">
        <v>40490.980000000003</v>
      </c>
    </row>
    <row r="1768" spans="1:6">
      <c r="A1768" s="10">
        <v>3609410</v>
      </c>
      <c r="B1768" s="1" t="s">
        <v>1522</v>
      </c>
      <c r="C1768" s="3" t="s">
        <v>5</v>
      </c>
      <c r="D1768" s="2">
        <v>10816.75</v>
      </c>
      <c r="E1768" s="2">
        <v>623.20000000000005</v>
      </c>
      <c r="F1768" s="2">
        <v>11439.95</v>
      </c>
    </row>
    <row r="1769" spans="1:6">
      <c r="A1769" s="10">
        <v>3609440</v>
      </c>
      <c r="B1769" s="1" t="s">
        <v>1523</v>
      </c>
      <c r="C1769" s="3" t="s">
        <v>5</v>
      </c>
      <c r="D1769" s="2">
        <v>69008</v>
      </c>
      <c r="E1769" s="2">
        <v>997.12</v>
      </c>
      <c r="F1769" s="2">
        <v>70005.119999999995</v>
      </c>
    </row>
    <row r="1770" spans="1:6">
      <c r="A1770" s="10">
        <v>3609480</v>
      </c>
      <c r="B1770" s="1" t="s">
        <v>1524</v>
      </c>
      <c r="C1770" s="3" t="s">
        <v>5</v>
      </c>
      <c r="D1770" s="2">
        <v>16961.189999999999</v>
      </c>
      <c r="E1770" s="2">
        <v>623.20000000000005</v>
      </c>
      <c r="F1770" s="2">
        <v>17584.39</v>
      </c>
    </row>
    <row r="1771" spans="1:6">
      <c r="A1771" s="10">
        <v>3609490</v>
      </c>
      <c r="B1771" s="1" t="s">
        <v>1525</v>
      </c>
      <c r="C1771" s="3" t="s">
        <v>5</v>
      </c>
      <c r="D1771" s="2">
        <v>21654.57</v>
      </c>
      <c r="E1771" s="2">
        <v>623.20000000000005</v>
      </c>
      <c r="F1771" s="2">
        <v>22277.77</v>
      </c>
    </row>
    <row r="1772" spans="1:6">
      <c r="A1772" s="10">
        <v>3609670</v>
      </c>
      <c r="B1772" s="1" t="s">
        <v>1526</v>
      </c>
      <c r="C1772" s="3" t="s">
        <v>5</v>
      </c>
      <c r="D1772" s="2">
        <v>15554.41</v>
      </c>
      <c r="E1772" s="2">
        <v>249.28</v>
      </c>
      <c r="F1772" s="2">
        <v>15803.69</v>
      </c>
    </row>
    <row r="1773" spans="1:6">
      <c r="A1773" s="10">
        <v>3609680</v>
      </c>
      <c r="B1773" s="1" t="s">
        <v>1527</v>
      </c>
      <c r="C1773" s="3" t="s">
        <v>5</v>
      </c>
      <c r="D1773" s="2">
        <v>54077.57</v>
      </c>
      <c r="E1773" s="2">
        <v>997.12</v>
      </c>
      <c r="F1773" s="2">
        <v>55074.69</v>
      </c>
    </row>
    <row r="1774" spans="1:6">
      <c r="A1774" s="10">
        <v>3609690</v>
      </c>
      <c r="B1774" s="1" t="s">
        <v>1528</v>
      </c>
      <c r="C1774" s="3" t="s">
        <v>5</v>
      </c>
      <c r="D1774" s="2">
        <v>15513.29</v>
      </c>
      <c r="E1774" s="2">
        <v>623.20000000000005</v>
      </c>
      <c r="F1774" s="2">
        <v>16136.49</v>
      </c>
    </row>
    <row r="1775" spans="1:6">
      <c r="A1775" s="10">
        <v>3609700</v>
      </c>
      <c r="B1775" s="1" t="s">
        <v>1529</v>
      </c>
      <c r="C1775" s="3" t="s">
        <v>5</v>
      </c>
      <c r="D1775" s="2">
        <v>49638.79</v>
      </c>
      <c r="E1775" s="2">
        <v>997.12</v>
      </c>
      <c r="F1775" s="2">
        <v>50635.91</v>
      </c>
    </row>
    <row r="1776" spans="1:6">
      <c r="A1776" s="10">
        <v>3620010</v>
      </c>
      <c r="B1776" s="1" t="s">
        <v>1530</v>
      </c>
      <c r="C1776" s="3" t="s">
        <v>36</v>
      </c>
      <c r="D1776" s="2">
        <v>24.08</v>
      </c>
      <c r="E1776" s="2">
        <v>11.89</v>
      </c>
      <c r="F1776" s="2">
        <v>35.97</v>
      </c>
    </row>
    <row r="1777" spans="1:8">
      <c r="A1777" s="10">
        <v>3620030</v>
      </c>
      <c r="B1777" s="1" t="s">
        <v>1531</v>
      </c>
      <c r="C1777" s="3" t="s">
        <v>5</v>
      </c>
      <c r="D1777" s="2">
        <v>25.92</v>
      </c>
      <c r="E1777" s="2">
        <v>5.95</v>
      </c>
      <c r="F1777" s="2">
        <v>31.87</v>
      </c>
    </row>
    <row r="1778" spans="1:8">
      <c r="A1778" s="10">
        <v>3620040</v>
      </c>
      <c r="B1778" s="1" t="s">
        <v>1532</v>
      </c>
      <c r="C1778" s="3" t="s">
        <v>5</v>
      </c>
      <c r="D1778" s="2">
        <v>873.31</v>
      </c>
      <c r="E1778" s="2">
        <v>40.619999999999997</v>
      </c>
      <c r="F1778" s="2">
        <v>913.93</v>
      </c>
    </row>
    <row r="1779" spans="1:8">
      <c r="A1779" s="10">
        <v>3620050</v>
      </c>
      <c r="B1779" s="1" t="s">
        <v>1533</v>
      </c>
      <c r="C1779" s="3" t="s">
        <v>5</v>
      </c>
      <c r="D1779" s="2">
        <v>10.39</v>
      </c>
      <c r="E1779" s="2">
        <v>5.95</v>
      </c>
      <c r="F1779" s="2">
        <v>16.34</v>
      </c>
    </row>
    <row r="1780" spans="1:8">
      <c r="A1780" s="10">
        <v>3620060</v>
      </c>
      <c r="B1780" s="1" t="s">
        <v>1534</v>
      </c>
      <c r="C1780" s="3" t="s">
        <v>5</v>
      </c>
      <c r="D1780" s="2">
        <v>1.52</v>
      </c>
      <c r="E1780" s="2">
        <v>4.47</v>
      </c>
      <c r="F1780" s="2">
        <v>5.99</v>
      </c>
    </row>
    <row r="1781" spans="1:8">
      <c r="A1781" s="10">
        <v>3620070</v>
      </c>
      <c r="B1781" s="1" t="s">
        <v>1535</v>
      </c>
      <c r="C1781" s="3" t="s">
        <v>5</v>
      </c>
      <c r="D1781" s="2">
        <v>9.14</v>
      </c>
      <c r="E1781" s="2">
        <v>5.95</v>
      </c>
      <c r="F1781" s="2">
        <v>15.09</v>
      </c>
    </row>
    <row r="1782" spans="1:8">
      <c r="A1782" s="10">
        <v>3620090</v>
      </c>
      <c r="B1782" s="1" t="s">
        <v>1536</v>
      </c>
      <c r="C1782" s="3" t="s">
        <v>5</v>
      </c>
      <c r="D1782" s="2">
        <v>272.58</v>
      </c>
      <c r="E1782" s="2">
        <v>0.61</v>
      </c>
      <c r="F1782" s="2">
        <v>273.19</v>
      </c>
      <c r="G1782" s="15"/>
      <c r="H1782" s="15"/>
    </row>
    <row r="1783" spans="1:8">
      <c r="A1783" s="10">
        <v>3620100</v>
      </c>
      <c r="B1783" s="1" t="s">
        <v>1537</v>
      </c>
      <c r="C1783" s="3" t="s">
        <v>5</v>
      </c>
      <c r="D1783" s="2">
        <v>208.56</v>
      </c>
      <c r="E1783" s="2">
        <v>14.87</v>
      </c>
      <c r="F1783" s="2">
        <v>223.43</v>
      </c>
    </row>
    <row r="1784" spans="1:8">
      <c r="A1784" s="10">
        <v>3620120</v>
      </c>
      <c r="B1784" s="1" t="s">
        <v>1538</v>
      </c>
      <c r="C1784" s="3" t="s">
        <v>5</v>
      </c>
      <c r="D1784" s="2">
        <v>94.9</v>
      </c>
      <c r="E1784" s="2">
        <v>14.87</v>
      </c>
      <c r="F1784" s="2">
        <v>109.77</v>
      </c>
    </row>
    <row r="1785" spans="1:8">
      <c r="A1785" s="10">
        <v>3620140</v>
      </c>
      <c r="B1785" s="1" t="s">
        <v>1539</v>
      </c>
      <c r="C1785" s="3" t="s">
        <v>5</v>
      </c>
      <c r="D1785" s="2">
        <v>131</v>
      </c>
      <c r="E1785" s="2">
        <v>84.02</v>
      </c>
      <c r="F1785" s="2">
        <v>215.02</v>
      </c>
    </row>
    <row r="1786" spans="1:8">
      <c r="A1786" s="10">
        <v>3620150</v>
      </c>
      <c r="B1786" s="1" t="s">
        <v>1540</v>
      </c>
      <c r="C1786" s="3" t="s">
        <v>5</v>
      </c>
      <c r="D1786" s="2">
        <v>125.51</v>
      </c>
      <c r="E1786" s="2">
        <v>84.02</v>
      </c>
      <c r="F1786" s="2">
        <v>209.53</v>
      </c>
    </row>
    <row r="1787" spans="1:8">
      <c r="A1787" s="10">
        <v>3620180</v>
      </c>
      <c r="B1787" s="1" t="s">
        <v>1541</v>
      </c>
      <c r="C1787" s="3" t="s">
        <v>1198</v>
      </c>
      <c r="D1787" s="2">
        <v>427.14</v>
      </c>
      <c r="E1787" s="2">
        <v>0.61</v>
      </c>
      <c r="F1787" s="2">
        <v>427.75</v>
      </c>
    </row>
    <row r="1788" spans="1:8">
      <c r="A1788" s="10">
        <v>3620190</v>
      </c>
      <c r="B1788" s="1" t="s">
        <v>1542</v>
      </c>
      <c r="C1788" s="3" t="s">
        <v>1198</v>
      </c>
      <c r="D1788" s="2">
        <v>962.91</v>
      </c>
      <c r="E1788" s="2">
        <v>0.61</v>
      </c>
      <c r="F1788" s="2">
        <v>963.52</v>
      </c>
    </row>
    <row r="1789" spans="1:8">
      <c r="A1789" s="10">
        <v>3620200</v>
      </c>
      <c r="B1789" s="1" t="s">
        <v>1543</v>
      </c>
      <c r="C1789" s="3" t="s">
        <v>5</v>
      </c>
      <c r="D1789" s="2">
        <v>12.7</v>
      </c>
      <c r="E1789" s="2">
        <v>29.72</v>
      </c>
      <c r="F1789" s="2">
        <v>42.42</v>
      </c>
    </row>
    <row r="1790" spans="1:8">
      <c r="A1790" s="10">
        <v>3620210</v>
      </c>
      <c r="B1790" s="1" t="s">
        <v>1544</v>
      </c>
      <c r="C1790" s="3" t="s">
        <v>1198</v>
      </c>
      <c r="D1790" s="2">
        <v>313.73</v>
      </c>
      <c r="E1790" s="2">
        <v>0.61</v>
      </c>
      <c r="F1790" s="2">
        <v>314.33999999999997</v>
      </c>
    </row>
    <row r="1791" spans="1:8">
      <c r="A1791" s="10">
        <v>3620220</v>
      </c>
      <c r="B1791" s="1" t="s">
        <v>1545</v>
      </c>
      <c r="C1791" s="3" t="s">
        <v>5</v>
      </c>
      <c r="D1791" s="2">
        <v>0</v>
      </c>
      <c r="E1791" s="2">
        <v>168.04</v>
      </c>
      <c r="F1791" s="2">
        <v>168.04</v>
      </c>
    </row>
    <row r="1792" spans="1:8">
      <c r="A1792" s="10">
        <v>3620230</v>
      </c>
      <c r="B1792" s="1" t="s">
        <v>1546</v>
      </c>
      <c r="C1792" s="3" t="s">
        <v>1198</v>
      </c>
      <c r="D1792" s="2">
        <v>1069.07</v>
      </c>
      <c r="E1792" s="2">
        <v>0.61</v>
      </c>
      <c r="F1792" s="2">
        <v>1069.68</v>
      </c>
    </row>
    <row r="1793" spans="1:8">
      <c r="A1793" s="10">
        <v>3620240</v>
      </c>
      <c r="B1793" s="1" t="s">
        <v>1547</v>
      </c>
      <c r="C1793" s="3" t="s">
        <v>327</v>
      </c>
      <c r="D1793" s="2">
        <v>7.97</v>
      </c>
      <c r="E1793" s="2">
        <v>0.49</v>
      </c>
      <c r="F1793" s="2">
        <v>8.4600000000000009</v>
      </c>
    </row>
    <row r="1794" spans="1:8">
      <c r="A1794" s="10">
        <v>3620260</v>
      </c>
      <c r="B1794" s="1" t="s">
        <v>1548</v>
      </c>
      <c r="C1794" s="3" t="s">
        <v>327</v>
      </c>
      <c r="D1794" s="2">
        <v>7.97</v>
      </c>
      <c r="E1794" s="2">
        <v>0.73</v>
      </c>
      <c r="F1794" s="2">
        <v>8.6999999999999993</v>
      </c>
    </row>
    <row r="1795" spans="1:8">
      <c r="A1795" s="10">
        <v>3620280</v>
      </c>
      <c r="B1795" s="1" t="s">
        <v>1549</v>
      </c>
      <c r="C1795" s="3" t="s">
        <v>5</v>
      </c>
      <c r="D1795" s="2">
        <v>30.05</v>
      </c>
      <c r="E1795" s="2">
        <v>6.15</v>
      </c>
      <c r="F1795" s="2">
        <v>36.200000000000003</v>
      </c>
    </row>
    <row r="1796" spans="1:8">
      <c r="A1796" s="10">
        <v>3620330</v>
      </c>
      <c r="B1796" s="1" t="s">
        <v>1550</v>
      </c>
      <c r="C1796" s="3" t="s">
        <v>1198</v>
      </c>
      <c r="D1796" s="2">
        <v>30.7</v>
      </c>
      <c r="E1796" s="2">
        <v>0.61</v>
      </c>
      <c r="F1796" s="2">
        <v>31.31</v>
      </c>
    </row>
    <row r="1797" spans="1:8">
      <c r="A1797" s="10">
        <v>3620340</v>
      </c>
      <c r="B1797" s="1" t="s">
        <v>1551</v>
      </c>
      <c r="C1797" s="3" t="s">
        <v>5</v>
      </c>
      <c r="D1797" s="2">
        <v>8.34</v>
      </c>
      <c r="E1797" s="2">
        <v>42.01</v>
      </c>
      <c r="F1797" s="2">
        <v>50.35</v>
      </c>
    </row>
    <row r="1798" spans="1:8">
      <c r="A1798" s="10">
        <v>3620350</v>
      </c>
      <c r="B1798" s="1" t="s">
        <v>1552</v>
      </c>
      <c r="C1798" s="3" t="s">
        <v>5</v>
      </c>
      <c r="D1798" s="2">
        <v>31.04</v>
      </c>
      <c r="E1798" s="2">
        <v>0.61</v>
      </c>
      <c r="F1798" s="2">
        <v>31.65</v>
      </c>
    </row>
    <row r="1799" spans="1:8">
      <c r="A1799" s="10">
        <v>3620360</v>
      </c>
      <c r="B1799" s="1" t="s">
        <v>1553</v>
      </c>
      <c r="C1799" s="3" t="s">
        <v>5</v>
      </c>
      <c r="D1799" s="2">
        <v>83.43</v>
      </c>
      <c r="E1799" s="2">
        <v>84.02</v>
      </c>
      <c r="F1799" s="2">
        <v>167.45</v>
      </c>
    </row>
    <row r="1800" spans="1:8">
      <c r="A1800" s="10">
        <v>3620380</v>
      </c>
      <c r="B1800" s="1" t="s">
        <v>1554</v>
      </c>
      <c r="C1800" s="3" t="s">
        <v>5</v>
      </c>
      <c r="D1800" s="2">
        <v>248.05</v>
      </c>
      <c r="E1800" s="2">
        <v>0.61</v>
      </c>
      <c r="F1800" s="2">
        <v>248.66</v>
      </c>
    </row>
    <row r="1801" spans="1:8">
      <c r="A1801" s="10">
        <v>3620540</v>
      </c>
      <c r="B1801" s="1" t="s">
        <v>1555</v>
      </c>
      <c r="C1801" s="3" t="s">
        <v>5</v>
      </c>
      <c r="D1801" s="2">
        <v>285.5</v>
      </c>
      <c r="E1801" s="2">
        <v>84.02</v>
      </c>
      <c r="F1801" s="2">
        <v>369.52</v>
      </c>
    </row>
    <row r="1802" spans="1:8">
      <c r="A1802" s="10">
        <v>3620560</v>
      </c>
      <c r="B1802" s="1" t="s">
        <v>1556</v>
      </c>
      <c r="C1802" s="3" t="s">
        <v>5</v>
      </c>
      <c r="D1802" s="2">
        <v>1870.55</v>
      </c>
      <c r="E1802" s="2">
        <v>29.72</v>
      </c>
      <c r="F1802" s="2">
        <v>1900.27</v>
      </c>
    </row>
    <row r="1803" spans="1:8">
      <c r="A1803" s="10">
        <v>3620570</v>
      </c>
      <c r="B1803" s="1" t="s">
        <v>1557</v>
      </c>
      <c r="C1803" s="3" t="s">
        <v>5</v>
      </c>
      <c r="D1803" s="2">
        <v>2680.49</v>
      </c>
      <c r="E1803" s="2">
        <v>29.72</v>
      </c>
      <c r="F1803" s="2">
        <v>2710.21</v>
      </c>
    </row>
    <row r="1804" spans="1:8">
      <c r="A1804" s="10">
        <v>3620580</v>
      </c>
      <c r="B1804" s="1" t="s">
        <v>1558</v>
      </c>
      <c r="C1804" s="3" t="s">
        <v>5</v>
      </c>
      <c r="D1804" s="2">
        <v>2315.39</v>
      </c>
      <c r="E1804" s="2">
        <v>29.72</v>
      </c>
      <c r="F1804" s="2">
        <v>2345.11</v>
      </c>
    </row>
    <row r="1805" spans="1:8">
      <c r="A1805" s="10">
        <v>3701020</v>
      </c>
      <c r="B1805" s="1" t="s">
        <v>1559</v>
      </c>
      <c r="C1805" s="3" t="s">
        <v>5</v>
      </c>
      <c r="D1805" s="2">
        <v>38.03</v>
      </c>
      <c r="E1805" s="2">
        <v>52.15</v>
      </c>
      <c r="F1805" s="2">
        <v>90.18</v>
      </c>
    </row>
    <row r="1806" spans="1:8">
      <c r="A1806" s="10">
        <v>3701080</v>
      </c>
      <c r="B1806" s="1" t="s">
        <v>1560</v>
      </c>
      <c r="C1806" s="3" t="s">
        <v>5</v>
      </c>
      <c r="D1806" s="2">
        <v>77.56</v>
      </c>
      <c r="E1806" s="2">
        <v>72.63</v>
      </c>
      <c r="F1806" s="2">
        <v>150.19</v>
      </c>
    </row>
    <row r="1807" spans="1:8">
      <c r="A1807" s="10">
        <v>3701120</v>
      </c>
      <c r="B1807" s="1" t="s">
        <v>1561</v>
      </c>
      <c r="C1807" s="3" t="s">
        <v>5</v>
      </c>
      <c r="D1807" s="2">
        <v>141.77000000000001</v>
      </c>
      <c r="E1807" s="2">
        <v>93.09</v>
      </c>
      <c r="F1807" s="2">
        <v>234.86</v>
      </c>
      <c r="G1807" s="15"/>
      <c r="H1807" s="15"/>
    </row>
    <row r="1808" spans="1:8">
      <c r="A1808" s="10">
        <v>3701160</v>
      </c>
      <c r="B1808" s="1" t="s">
        <v>1562</v>
      </c>
      <c r="C1808" s="3" t="s">
        <v>5</v>
      </c>
      <c r="D1808" s="2">
        <v>217.5</v>
      </c>
      <c r="E1808" s="2">
        <v>115.31</v>
      </c>
      <c r="F1808" s="2">
        <v>332.81</v>
      </c>
    </row>
    <row r="1809" spans="1:8">
      <c r="A1809" s="10">
        <v>3701220</v>
      </c>
      <c r="B1809" s="1" t="s">
        <v>1563</v>
      </c>
      <c r="C1809" s="3" t="s">
        <v>5</v>
      </c>
      <c r="D1809" s="2">
        <v>457.11</v>
      </c>
      <c r="E1809" s="2">
        <v>154.5</v>
      </c>
      <c r="F1809" s="2">
        <v>611.61</v>
      </c>
    </row>
    <row r="1810" spans="1:8">
      <c r="A1810" s="10">
        <v>3702020</v>
      </c>
      <c r="B1810" s="1" t="s">
        <v>1564</v>
      </c>
      <c r="C1810" s="3" t="s">
        <v>5</v>
      </c>
      <c r="D1810" s="2">
        <v>41.58</v>
      </c>
      <c r="E1810" s="2">
        <v>44.59</v>
      </c>
      <c r="F1810" s="2">
        <v>86.17</v>
      </c>
      <c r="G1810" s="15"/>
      <c r="H1810" s="15"/>
    </row>
    <row r="1811" spans="1:8">
      <c r="A1811" s="10">
        <v>3702060</v>
      </c>
      <c r="B1811" s="1" t="s">
        <v>1565</v>
      </c>
      <c r="C1811" s="3" t="s">
        <v>5</v>
      </c>
      <c r="D1811" s="2">
        <v>100.44</v>
      </c>
      <c r="E1811" s="2">
        <v>59.44</v>
      </c>
      <c r="F1811" s="2">
        <v>159.88</v>
      </c>
    </row>
    <row r="1812" spans="1:8">
      <c r="A1812" s="10">
        <v>3702100</v>
      </c>
      <c r="B1812" s="1" t="s">
        <v>1566</v>
      </c>
      <c r="C1812" s="3" t="s">
        <v>5</v>
      </c>
      <c r="D1812" s="2">
        <v>191.34</v>
      </c>
      <c r="E1812" s="2">
        <v>74.31</v>
      </c>
      <c r="F1812" s="2">
        <v>265.64999999999998</v>
      </c>
    </row>
    <row r="1813" spans="1:8">
      <c r="A1813" s="10">
        <v>3702140</v>
      </c>
      <c r="B1813" s="1" t="s">
        <v>1567</v>
      </c>
      <c r="C1813" s="3" t="s">
        <v>5</v>
      </c>
      <c r="D1813" s="2">
        <v>277.14999999999998</v>
      </c>
      <c r="E1813" s="2">
        <v>89.16</v>
      </c>
      <c r="F1813" s="2">
        <v>366.31</v>
      </c>
    </row>
    <row r="1814" spans="1:8">
      <c r="A1814" s="10">
        <v>3703200</v>
      </c>
      <c r="B1814" s="1" t="s">
        <v>1568</v>
      </c>
      <c r="C1814" s="3" t="s">
        <v>5</v>
      </c>
      <c r="D1814" s="2">
        <v>231.04</v>
      </c>
      <c r="E1814" s="2">
        <v>90.16</v>
      </c>
      <c r="F1814" s="2">
        <v>321.2</v>
      </c>
    </row>
    <row r="1815" spans="1:8">
      <c r="A1815" s="10">
        <v>3703210</v>
      </c>
      <c r="B1815" s="1" t="s">
        <v>1569</v>
      </c>
      <c r="C1815" s="3" t="s">
        <v>5</v>
      </c>
      <c r="D1815" s="2">
        <v>286.7</v>
      </c>
      <c r="E1815" s="2">
        <v>90.16</v>
      </c>
      <c r="F1815" s="2">
        <v>376.86</v>
      </c>
      <c r="G1815" s="15"/>
      <c r="H1815" s="15"/>
    </row>
    <row r="1816" spans="1:8">
      <c r="A1816" s="10">
        <v>3703220</v>
      </c>
      <c r="B1816" s="1" t="s">
        <v>1570</v>
      </c>
      <c r="C1816" s="3" t="s">
        <v>5</v>
      </c>
      <c r="D1816" s="2">
        <v>313.61</v>
      </c>
      <c r="E1816" s="2">
        <v>112.71</v>
      </c>
      <c r="F1816" s="2">
        <v>426.32</v>
      </c>
    </row>
    <row r="1817" spans="1:8">
      <c r="A1817" s="10">
        <v>3703230</v>
      </c>
      <c r="B1817" s="1" t="s">
        <v>1571</v>
      </c>
      <c r="C1817" s="3" t="s">
        <v>5</v>
      </c>
      <c r="D1817" s="2">
        <v>361.76</v>
      </c>
      <c r="E1817" s="2">
        <v>112.71</v>
      </c>
      <c r="F1817" s="2">
        <v>474.47</v>
      </c>
    </row>
    <row r="1818" spans="1:8">
      <c r="A1818" s="10">
        <v>3703240</v>
      </c>
      <c r="B1818" s="1" t="s">
        <v>1572</v>
      </c>
      <c r="C1818" s="3" t="s">
        <v>5</v>
      </c>
      <c r="D1818" s="2">
        <v>528.41999999999996</v>
      </c>
      <c r="E1818" s="2">
        <v>135.24</v>
      </c>
      <c r="F1818" s="2">
        <v>663.66</v>
      </c>
    </row>
    <row r="1819" spans="1:8">
      <c r="A1819" s="10">
        <v>3703250</v>
      </c>
      <c r="B1819" s="1" t="s">
        <v>1573</v>
      </c>
      <c r="C1819" s="3" t="s">
        <v>5</v>
      </c>
      <c r="D1819" s="2">
        <v>699.08</v>
      </c>
      <c r="E1819" s="2">
        <v>135.24</v>
      </c>
      <c r="F1819" s="2">
        <v>834.32</v>
      </c>
    </row>
    <row r="1820" spans="1:8">
      <c r="A1820" s="10">
        <v>3704250</v>
      </c>
      <c r="B1820" s="1" t="s">
        <v>1574</v>
      </c>
      <c r="C1820" s="3" t="s">
        <v>5</v>
      </c>
      <c r="D1820" s="2">
        <v>294.61</v>
      </c>
      <c r="E1820" s="2">
        <v>67.63</v>
      </c>
      <c r="F1820" s="2">
        <v>362.24</v>
      </c>
    </row>
    <row r="1821" spans="1:8">
      <c r="A1821" s="10">
        <v>3704260</v>
      </c>
      <c r="B1821" s="1" t="s">
        <v>1575</v>
      </c>
      <c r="C1821" s="3" t="s">
        <v>5</v>
      </c>
      <c r="D1821" s="2">
        <v>358.34</v>
      </c>
      <c r="E1821" s="2">
        <v>67.63</v>
      </c>
      <c r="F1821" s="2">
        <v>425.97</v>
      </c>
      <c r="G1821" s="15"/>
      <c r="H1821" s="15"/>
    </row>
    <row r="1822" spans="1:8">
      <c r="A1822" s="10">
        <v>3704270</v>
      </c>
      <c r="B1822" s="1" t="s">
        <v>1576</v>
      </c>
      <c r="C1822" s="3" t="s">
        <v>5</v>
      </c>
      <c r="D1822" s="2">
        <v>400.25</v>
      </c>
      <c r="E1822" s="2">
        <v>90.16</v>
      </c>
      <c r="F1822" s="2">
        <v>490.41</v>
      </c>
    </row>
    <row r="1823" spans="1:8">
      <c r="A1823" s="10">
        <v>3704280</v>
      </c>
      <c r="B1823" s="1" t="s">
        <v>1577</v>
      </c>
      <c r="C1823" s="3" t="s">
        <v>5</v>
      </c>
      <c r="D1823" s="2">
        <v>453.83</v>
      </c>
      <c r="E1823" s="2">
        <v>90.16</v>
      </c>
      <c r="F1823" s="2">
        <v>543.99</v>
      </c>
    </row>
    <row r="1824" spans="1:8">
      <c r="A1824" s="10">
        <v>3704290</v>
      </c>
      <c r="B1824" s="1" t="s">
        <v>1578</v>
      </c>
      <c r="C1824" s="3" t="s">
        <v>5</v>
      </c>
      <c r="D1824" s="2">
        <v>635.61</v>
      </c>
      <c r="E1824" s="2">
        <v>112.71</v>
      </c>
      <c r="F1824" s="2">
        <v>748.32</v>
      </c>
    </row>
    <row r="1825" spans="1:8">
      <c r="A1825" s="10">
        <v>3704300</v>
      </c>
      <c r="B1825" s="1" t="s">
        <v>1579</v>
      </c>
      <c r="C1825" s="3" t="s">
        <v>5</v>
      </c>
      <c r="D1825" s="2">
        <v>859.8</v>
      </c>
      <c r="E1825" s="2">
        <v>112.71</v>
      </c>
      <c r="F1825" s="2">
        <v>972.51</v>
      </c>
    </row>
    <row r="1826" spans="1:8">
      <c r="A1826" s="10">
        <v>3706010</v>
      </c>
      <c r="B1826" s="1" t="s">
        <v>1580</v>
      </c>
      <c r="C1826" s="3" t="s">
        <v>20</v>
      </c>
      <c r="D1826" s="2">
        <v>1923.87</v>
      </c>
      <c r="E1826" s="2">
        <v>79.760000000000005</v>
      </c>
      <c r="F1826" s="2">
        <v>2003.63</v>
      </c>
    </row>
    <row r="1827" spans="1:8">
      <c r="A1827" s="10">
        <v>3710010</v>
      </c>
      <c r="B1827" s="1" t="s">
        <v>1581</v>
      </c>
      <c r="C1827" s="3" t="s">
        <v>217</v>
      </c>
      <c r="D1827" s="2">
        <v>38.36</v>
      </c>
      <c r="E1827" s="2">
        <v>5.23</v>
      </c>
      <c r="F1827" s="2">
        <v>43.59</v>
      </c>
    </row>
    <row r="1828" spans="1:8">
      <c r="A1828" s="10">
        <v>3711020</v>
      </c>
      <c r="B1828" s="1" t="s">
        <v>1582</v>
      </c>
      <c r="C1828" s="3" t="s">
        <v>5</v>
      </c>
      <c r="D1828" s="2">
        <v>22.71</v>
      </c>
      <c r="E1828" s="2">
        <v>8.92</v>
      </c>
      <c r="F1828" s="2">
        <v>31.63</v>
      </c>
      <c r="G1828" s="15"/>
      <c r="H1828" s="15"/>
    </row>
    <row r="1829" spans="1:8">
      <c r="A1829" s="10">
        <v>3711040</v>
      </c>
      <c r="B1829" s="1" t="s">
        <v>1583</v>
      </c>
      <c r="C1829" s="3" t="s">
        <v>5</v>
      </c>
      <c r="D1829" s="2">
        <v>30.62</v>
      </c>
      <c r="E1829" s="2">
        <v>14.87</v>
      </c>
      <c r="F1829" s="2">
        <v>45.49</v>
      </c>
      <c r="G1829" s="15"/>
      <c r="H1829" s="15"/>
    </row>
    <row r="1830" spans="1:8">
      <c r="A1830" s="10">
        <v>3711060</v>
      </c>
      <c r="B1830" s="1" t="s">
        <v>1584</v>
      </c>
      <c r="C1830" s="3" t="s">
        <v>5</v>
      </c>
      <c r="D1830" s="2">
        <v>30.95</v>
      </c>
      <c r="E1830" s="2">
        <v>29.72</v>
      </c>
      <c r="F1830" s="2">
        <v>60.67</v>
      </c>
    </row>
    <row r="1831" spans="1:8">
      <c r="A1831" s="10">
        <v>3711080</v>
      </c>
      <c r="B1831" s="1" t="s">
        <v>1585</v>
      </c>
      <c r="C1831" s="3" t="s">
        <v>5</v>
      </c>
      <c r="D1831" s="2">
        <v>91.13</v>
      </c>
      <c r="E1831" s="2">
        <v>29.72</v>
      </c>
      <c r="F1831" s="2">
        <v>120.85</v>
      </c>
      <c r="G1831" s="15"/>
      <c r="H1831" s="15"/>
    </row>
    <row r="1832" spans="1:8">
      <c r="A1832" s="10">
        <v>3711100</v>
      </c>
      <c r="B1832" s="1" t="s">
        <v>1586</v>
      </c>
      <c r="C1832" s="3" t="s">
        <v>5</v>
      </c>
      <c r="D1832" s="2">
        <v>137.16999999999999</v>
      </c>
      <c r="E1832" s="2">
        <v>29.72</v>
      </c>
      <c r="F1832" s="2">
        <v>166.89</v>
      </c>
    </row>
    <row r="1833" spans="1:8">
      <c r="A1833" s="10">
        <v>3711120</v>
      </c>
      <c r="B1833" s="1" t="s">
        <v>1587</v>
      </c>
      <c r="C1833" s="3" t="s">
        <v>5</v>
      </c>
      <c r="D1833" s="2">
        <v>530.54999999999995</v>
      </c>
      <c r="E1833" s="2">
        <v>35.67</v>
      </c>
      <c r="F1833" s="2">
        <v>566.22</v>
      </c>
    </row>
    <row r="1834" spans="1:8">
      <c r="A1834" s="10">
        <v>3711130</v>
      </c>
      <c r="B1834" s="1" t="s">
        <v>1588</v>
      </c>
      <c r="C1834" s="3" t="s">
        <v>5</v>
      </c>
      <c r="D1834" s="2">
        <v>741.05</v>
      </c>
      <c r="E1834" s="2">
        <v>35.67</v>
      </c>
      <c r="F1834" s="2">
        <v>776.72</v>
      </c>
    </row>
    <row r="1835" spans="1:8">
      <c r="A1835" s="10">
        <v>3711140</v>
      </c>
      <c r="B1835" s="1" t="s">
        <v>1589</v>
      </c>
      <c r="C1835" s="3" t="s">
        <v>5</v>
      </c>
      <c r="D1835" s="2">
        <v>238.73</v>
      </c>
      <c r="E1835" s="2">
        <v>35.67</v>
      </c>
      <c r="F1835" s="2">
        <v>274.39999999999998</v>
      </c>
    </row>
    <row r="1836" spans="1:8">
      <c r="A1836" s="10">
        <v>3712020</v>
      </c>
      <c r="B1836" s="1" t="s">
        <v>1590</v>
      </c>
      <c r="C1836" s="3" t="s">
        <v>5</v>
      </c>
      <c r="D1836" s="2">
        <v>14.02</v>
      </c>
      <c r="E1836" s="2">
        <v>5.95</v>
      </c>
      <c r="F1836" s="2">
        <v>19.97</v>
      </c>
    </row>
    <row r="1837" spans="1:8">
      <c r="A1837" s="10">
        <v>3712040</v>
      </c>
      <c r="B1837" s="1" t="s">
        <v>1591</v>
      </c>
      <c r="C1837" s="3" t="s">
        <v>5</v>
      </c>
      <c r="D1837" s="2">
        <v>32.119999999999997</v>
      </c>
      <c r="E1837" s="2">
        <v>5.95</v>
      </c>
      <c r="F1837" s="2">
        <v>38.07</v>
      </c>
    </row>
    <row r="1838" spans="1:8">
      <c r="A1838" s="10">
        <v>3712060</v>
      </c>
      <c r="B1838" s="1" t="s">
        <v>1592</v>
      </c>
      <c r="C1838" s="3" t="s">
        <v>5</v>
      </c>
      <c r="D1838" s="2">
        <v>52.73</v>
      </c>
      <c r="E1838" s="2">
        <v>5.95</v>
      </c>
      <c r="F1838" s="2">
        <v>58.68</v>
      </c>
    </row>
    <row r="1839" spans="1:8">
      <c r="A1839" s="10">
        <v>3712080</v>
      </c>
      <c r="B1839" s="1" t="s">
        <v>1593</v>
      </c>
      <c r="C1839" s="3" t="s">
        <v>5</v>
      </c>
      <c r="D1839" s="2">
        <v>78.650000000000006</v>
      </c>
      <c r="E1839" s="2">
        <v>5.95</v>
      </c>
      <c r="F1839" s="2">
        <v>84.6</v>
      </c>
    </row>
    <row r="1840" spans="1:8">
      <c r="A1840" s="10">
        <v>3712100</v>
      </c>
      <c r="B1840" s="1" t="s">
        <v>1594</v>
      </c>
      <c r="C1840" s="3" t="s">
        <v>5</v>
      </c>
      <c r="D1840" s="2">
        <v>565.55999999999995</v>
      </c>
      <c r="E1840" s="2">
        <v>5.95</v>
      </c>
      <c r="F1840" s="2">
        <v>571.51</v>
      </c>
      <c r="G1840" s="15"/>
      <c r="H1840" s="15"/>
    </row>
    <row r="1841" spans="1:8">
      <c r="A1841" s="10">
        <v>3712120</v>
      </c>
      <c r="B1841" s="1" t="s">
        <v>1595</v>
      </c>
      <c r="C1841" s="3" t="s">
        <v>5</v>
      </c>
      <c r="D1841" s="2">
        <v>147.38999999999999</v>
      </c>
      <c r="E1841" s="2">
        <v>5.95</v>
      </c>
      <c r="F1841" s="2">
        <v>153.34</v>
      </c>
    </row>
    <row r="1842" spans="1:8">
      <c r="A1842" s="10">
        <v>3712130</v>
      </c>
      <c r="B1842" s="1" t="s">
        <v>1596</v>
      </c>
      <c r="C1842" s="3" t="s">
        <v>5</v>
      </c>
      <c r="D1842" s="2">
        <v>243.95</v>
      </c>
      <c r="E1842" s="2">
        <v>5.95</v>
      </c>
      <c r="F1842" s="2">
        <v>249.9</v>
      </c>
    </row>
    <row r="1843" spans="1:8">
      <c r="A1843" s="10">
        <v>3712140</v>
      </c>
      <c r="B1843" s="1" t="s">
        <v>1597</v>
      </c>
      <c r="C1843" s="3" t="s">
        <v>5</v>
      </c>
      <c r="D1843" s="2">
        <v>212.17</v>
      </c>
      <c r="E1843" s="2">
        <v>5.95</v>
      </c>
      <c r="F1843" s="2">
        <v>218.12</v>
      </c>
    </row>
    <row r="1844" spans="1:8">
      <c r="A1844" s="10">
        <v>3712200</v>
      </c>
      <c r="B1844" s="1" t="s">
        <v>1598</v>
      </c>
      <c r="C1844" s="3" t="s">
        <v>5</v>
      </c>
      <c r="D1844" s="2">
        <v>2.61</v>
      </c>
      <c r="E1844" s="2">
        <v>5.95</v>
      </c>
      <c r="F1844" s="2">
        <v>8.56</v>
      </c>
    </row>
    <row r="1845" spans="1:8">
      <c r="A1845" s="10">
        <v>3712220</v>
      </c>
      <c r="B1845" s="1" t="s">
        <v>1599</v>
      </c>
      <c r="C1845" s="3" t="s">
        <v>5</v>
      </c>
      <c r="D1845" s="2">
        <v>4.28</v>
      </c>
      <c r="E1845" s="2">
        <v>5.95</v>
      </c>
      <c r="F1845" s="2">
        <v>10.23</v>
      </c>
    </row>
    <row r="1846" spans="1:8">
      <c r="A1846" s="10">
        <v>3712300</v>
      </c>
      <c r="B1846" s="1" t="s">
        <v>1600</v>
      </c>
      <c r="C1846" s="3" t="s">
        <v>5</v>
      </c>
      <c r="D1846" s="2">
        <v>38</v>
      </c>
      <c r="E1846" s="2">
        <v>1.48</v>
      </c>
      <c r="F1846" s="2">
        <v>39.479999999999997</v>
      </c>
    </row>
    <row r="1847" spans="1:8">
      <c r="A1847" s="10">
        <v>3713510</v>
      </c>
      <c r="B1847" s="1" t="s">
        <v>1601</v>
      </c>
      <c r="C1847" s="3" t="s">
        <v>5</v>
      </c>
      <c r="D1847" s="2">
        <v>13787.79</v>
      </c>
      <c r="E1847" s="2">
        <v>188.36</v>
      </c>
      <c r="F1847" s="2">
        <v>13976.15</v>
      </c>
    </row>
    <row r="1848" spans="1:8">
      <c r="A1848" s="10">
        <v>3713520</v>
      </c>
      <c r="B1848" s="1" t="s">
        <v>1602</v>
      </c>
      <c r="C1848" s="3" t="s">
        <v>5</v>
      </c>
      <c r="D1848" s="2">
        <v>15870.77</v>
      </c>
      <c r="E1848" s="2">
        <v>168.04</v>
      </c>
      <c r="F1848" s="2">
        <v>16038.81</v>
      </c>
    </row>
    <row r="1849" spans="1:8">
      <c r="A1849" s="10">
        <v>3713530</v>
      </c>
      <c r="B1849" s="1" t="s">
        <v>1603</v>
      </c>
      <c r="C1849" s="3" t="s">
        <v>117</v>
      </c>
      <c r="D1849" s="2">
        <v>21441.51</v>
      </c>
      <c r="E1849" s="2">
        <v>249</v>
      </c>
      <c r="F1849" s="2">
        <v>21690.51</v>
      </c>
    </row>
    <row r="1850" spans="1:8">
      <c r="A1850" s="10">
        <v>3713550</v>
      </c>
      <c r="B1850" s="1" t="s">
        <v>1604</v>
      </c>
      <c r="C1850" s="3" t="s">
        <v>5</v>
      </c>
      <c r="D1850" s="2">
        <v>43536.77</v>
      </c>
      <c r="E1850" s="2">
        <v>29.72</v>
      </c>
      <c r="F1850" s="2">
        <v>43566.49</v>
      </c>
    </row>
    <row r="1851" spans="1:8">
      <c r="A1851" s="10">
        <v>3713570</v>
      </c>
      <c r="B1851" s="1" t="s">
        <v>1605</v>
      </c>
      <c r="C1851" s="3" t="s">
        <v>5</v>
      </c>
      <c r="D1851" s="2">
        <v>77204.88</v>
      </c>
      <c r="E1851" s="2">
        <v>29.72</v>
      </c>
      <c r="F1851" s="2">
        <v>77234.600000000006</v>
      </c>
    </row>
    <row r="1852" spans="1:8">
      <c r="A1852" s="10">
        <v>3713590</v>
      </c>
      <c r="B1852" s="1" t="s">
        <v>1606</v>
      </c>
      <c r="C1852" s="3" t="s">
        <v>5</v>
      </c>
      <c r="D1852" s="2">
        <v>97981.65</v>
      </c>
      <c r="E1852" s="2">
        <v>29.72</v>
      </c>
      <c r="F1852" s="2">
        <v>98011.37</v>
      </c>
      <c r="G1852" s="15"/>
      <c r="H1852" s="15"/>
    </row>
    <row r="1853" spans="1:8">
      <c r="A1853" s="10">
        <v>3713600</v>
      </c>
      <c r="B1853" s="1" t="s">
        <v>1607</v>
      </c>
      <c r="C1853" s="3" t="s">
        <v>5</v>
      </c>
      <c r="D1853" s="2">
        <v>9.74</v>
      </c>
      <c r="E1853" s="2">
        <v>8.92</v>
      </c>
      <c r="F1853" s="2">
        <v>18.66</v>
      </c>
    </row>
    <row r="1854" spans="1:8">
      <c r="A1854" s="10">
        <v>3713610</v>
      </c>
      <c r="B1854" s="1" t="s">
        <v>1608</v>
      </c>
      <c r="C1854" s="3" t="s">
        <v>5</v>
      </c>
      <c r="D1854" s="2">
        <v>16.04</v>
      </c>
      <c r="E1854" s="2">
        <v>8.92</v>
      </c>
      <c r="F1854" s="2">
        <v>24.96</v>
      </c>
    </row>
    <row r="1855" spans="1:8">
      <c r="A1855" s="10">
        <v>3713620</v>
      </c>
      <c r="B1855" s="1" t="s">
        <v>1609</v>
      </c>
      <c r="C1855" s="3" t="s">
        <v>5</v>
      </c>
      <c r="D1855" s="2">
        <v>19.91</v>
      </c>
      <c r="E1855" s="2">
        <v>8.92</v>
      </c>
      <c r="F1855" s="2">
        <v>28.83</v>
      </c>
    </row>
    <row r="1856" spans="1:8">
      <c r="A1856" s="10">
        <v>3713630</v>
      </c>
      <c r="B1856" s="1" t="s">
        <v>1610</v>
      </c>
      <c r="C1856" s="3" t="s">
        <v>5</v>
      </c>
      <c r="D1856" s="2">
        <v>68.22</v>
      </c>
      <c r="E1856" s="2">
        <v>17.829999999999998</v>
      </c>
      <c r="F1856" s="2">
        <v>86.05</v>
      </c>
    </row>
    <row r="1857" spans="1:6">
      <c r="A1857" s="10">
        <v>3713640</v>
      </c>
      <c r="B1857" s="1" t="s">
        <v>1611</v>
      </c>
      <c r="C1857" s="3" t="s">
        <v>5</v>
      </c>
      <c r="D1857" s="2">
        <v>99.88</v>
      </c>
      <c r="E1857" s="2">
        <v>17.829999999999998</v>
      </c>
      <c r="F1857" s="2">
        <v>117.71</v>
      </c>
    </row>
    <row r="1858" spans="1:6">
      <c r="A1858" s="10">
        <v>3713650</v>
      </c>
      <c r="B1858" s="1" t="s">
        <v>1612</v>
      </c>
      <c r="C1858" s="3" t="s">
        <v>5</v>
      </c>
      <c r="D1858" s="2">
        <v>70.91</v>
      </c>
      <c r="E1858" s="2">
        <v>26.76</v>
      </c>
      <c r="F1858" s="2">
        <v>97.67</v>
      </c>
    </row>
    <row r="1859" spans="1:6">
      <c r="A1859" s="10">
        <v>3713660</v>
      </c>
      <c r="B1859" s="1" t="s">
        <v>1613</v>
      </c>
      <c r="C1859" s="3" t="s">
        <v>5</v>
      </c>
      <c r="D1859" s="2">
        <v>95.49</v>
      </c>
      <c r="E1859" s="2">
        <v>26.76</v>
      </c>
      <c r="F1859" s="2">
        <v>122.25</v>
      </c>
    </row>
    <row r="1860" spans="1:6">
      <c r="A1860" s="10">
        <v>3713690</v>
      </c>
      <c r="B1860" s="1" t="s">
        <v>1614</v>
      </c>
      <c r="C1860" s="3" t="s">
        <v>5</v>
      </c>
      <c r="D1860" s="2">
        <v>296.86</v>
      </c>
      <c r="E1860" s="2">
        <v>29.72</v>
      </c>
      <c r="F1860" s="2">
        <v>326.58</v>
      </c>
    </row>
    <row r="1861" spans="1:6">
      <c r="A1861" s="10">
        <v>3713700</v>
      </c>
      <c r="B1861" s="1" t="s">
        <v>1615</v>
      </c>
      <c r="C1861" s="3" t="s">
        <v>5</v>
      </c>
      <c r="D1861" s="2">
        <v>460.28</v>
      </c>
      <c r="E1861" s="2">
        <v>29.72</v>
      </c>
      <c r="F1861" s="2">
        <v>490</v>
      </c>
    </row>
    <row r="1862" spans="1:6">
      <c r="A1862" s="10">
        <v>3713720</v>
      </c>
      <c r="B1862" s="1" t="s">
        <v>1616</v>
      </c>
      <c r="C1862" s="3" t="s">
        <v>5</v>
      </c>
      <c r="D1862" s="2">
        <v>1530.91</v>
      </c>
      <c r="E1862" s="2">
        <v>59.44</v>
      </c>
      <c r="F1862" s="2">
        <v>1590.35</v>
      </c>
    </row>
    <row r="1863" spans="1:6">
      <c r="A1863" s="10">
        <v>3713730</v>
      </c>
      <c r="B1863" s="1" t="s">
        <v>1617</v>
      </c>
      <c r="C1863" s="3" t="s">
        <v>5</v>
      </c>
      <c r="D1863" s="2">
        <v>2542.2399999999998</v>
      </c>
      <c r="E1863" s="2">
        <v>59.44</v>
      </c>
      <c r="F1863" s="2">
        <v>2601.6799999999998</v>
      </c>
    </row>
    <row r="1864" spans="1:6">
      <c r="A1864" s="10">
        <v>3713740</v>
      </c>
      <c r="B1864" s="1" t="s">
        <v>1618</v>
      </c>
      <c r="C1864" s="3" t="s">
        <v>5</v>
      </c>
      <c r="D1864" s="2">
        <v>4630.95</v>
      </c>
      <c r="E1864" s="2">
        <v>59.44</v>
      </c>
      <c r="F1864" s="2">
        <v>4690.3900000000003</v>
      </c>
    </row>
    <row r="1865" spans="1:6">
      <c r="A1865" s="10">
        <v>3713760</v>
      </c>
      <c r="B1865" s="1" t="s">
        <v>1619</v>
      </c>
      <c r="C1865" s="3" t="s">
        <v>5</v>
      </c>
      <c r="D1865" s="2">
        <v>2932.97</v>
      </c>
      <c r="E1865" s="2">
        <v>59.44</v>
      </c>
      <c r="F1865" s="2">
        <v>2992.41</v>
      </c>
    </row>
    <row r="1866" spans="1:6">
      <c r="A1866" s="10">
        <v>3713770</v>
      </c>
      <c r="B1866" s="1" t="s">
        <v>1620</v>
      </c>
      <c r="C1866" s="3" t="s">
        <v>5</v>
      </c>
      <c r="D1866" s="2">
        <v>6430.83</v>
      </c>
      <c r="E1866" s="2">
        <v>59.44</v>
      </c>
      <c r="F1866" s="2">
        <v>6490.27</v>
      </c>
    </row>
    <row r="1867" spans="1:6">
      <c r="A1867" s="10">
        <v>3713780</v>
      </c>
      <c r="B1867" s="1" t="s">
        <v>1621</v>
      </c>
      <c r="C1867" s="3" t="s">
        <v>5</v>
      </c>
      <c r="D1867" s="2">
        <v>9848.89</v>
      </c>
      <c r="E1867" s="2">
        <v>59.44</v>
      </c>
      <c r="F1867" s="2">
        <v>9908.33</v>
      </c>
    </row>
    <row r="1868" spans="1:6">
      <c r="A1868" s="10">
        <v>3713800</v>
      </c>
      <c r="B1868" s="1" t="s">
        <v>1622</v>
      </c>
      <c r="C1868" s="3" t="s">
        <v>5</v>
      </c>
      <c r="D1868" s="2">
        <v>6.81</v>
      </c>
      <c r="E1868" s="2">
        <v>5.95</v>
      </c>
      <c r="F1868" s="2">
        <v>12.76</v>
      </c>
    </row>
    <row r="1869" spans="1:6">
      <c r="A1869" s="10">
        <v>3713810</v>
      </c>
      <c r="B1869" s="1" t="s">
        <v>1623</v>
      </c>
      <c r="C1869" s="3" t="s">
        <v>5</v>
      </c>
      <c r="D1869" s="2">
        <v>9.3000000000000007</v>
      </c>
      <c r="E1869" s="2">
        <v>5.95</v>
      </c>
      <c r="F1869" s="2">
        <v>15.25</v>
      </c>
    </row>
    <row r="1870" spans="1:6">
      <c r="A1870" s="10">
        <v>3713820</v>
      </c>
      <c r="B1870" s="1" t="s">
        <v>1624</v>
      </c>
      <c r="C1870" s="3" t="s">
        <v>5</v>
      </c>
      <c r="D1870" s="2">
        <v>14.54</v>
      </c>
      <c r="E1870" s="2">
        <v>5.95</v>
      </c>
      <c r="F1870" s="2">
        <v>20.49</v>
      </c>
    </row>
    <row r="1871" spans="1:6">
      <c r="A1871" s="10">
        <v>3713840</v>
      </c>
      <c r="B1871" s="1" t="s">
        <v>1625</v>
      </c>
      <c r="C1871" s="3" t="s">
        <v>5</v>
      </c>
      <c r="D1871" s="2">
        <v>30.2</v>
      </c>
      <c r="E1871" s="2">
        <v>5.95</v>
      </c>
      <c r="F1871" s="2">
        <v>36.15</v>
      </c>
    </row>
    <row r="1872" spans="1:6">
      <c r="A1872" s="10">
        <v>3713850</v>
      </c>
      <c r="B1872" s="1" t="s">
        <v>1626</v>
      </c>
      <c r="C1872" s="3" t="s">
        <v>5</v>
      </c>
      <c r="D1872" s="2">
        <v>33.229999999999997</v>
      </c>
      <c r="E1872" s="2">
        <v>5.95</v>
      </c>
      <c r="F1872" s="2">
        <v>39.18</v>
      </c>
    </row>
    <row r="1873" spans="1:8">
      <c r="A1873" s="10">
        <v>3713860</v>
      </c>
      <c r="B1873" s="1" t="s">
        <v>1627</v>
      </c>
      <c r="C1873" s="3" t="s">
        <v>5</v>
      </c>
      <c r="D1873" s="2">
        <v>45.02</v>
      </c>
      <c r="E1873" s="2">
        <v>5.95</v>
      </c>
      <c r="F1873" s="2">
        <v>50.97</v>
      </c>
    </row>
    <row r="1874" spans="1:8">
      <c r="A1874" s="10">
        <v>3713870</v>
      </c>
      <c r="B1874" s="1" t="s">
        <v>1628</v>
      </c>
      <c r="C1874" s="3" t="s">
        <v>5</v>
      </c>
      <c r="D1874" s="2">
        <v>605.77</v>
      </c>
      <c r="E1874" s="2">
        <v>5.95</v>
      </c>
      <c r="F1874" s="2">
        <v>611.72</v>
      </c>
    </row>
    <row r="1875" spans="1:8">
      <c r="A1875" s="10">
        <v>3713880</v>
      </c>
      <c r="B1875" s="1" t="s">
        <v>1629</v>
      </c>
      <c r="C1875" s="3" t="s">
        <v>5</v>
      </c>
      <c r="D1875" s="2">
        <v>39.86</v>
      </c>
      <c r="E1875" s="2">
        <v>5.95</v>
      </c>
      <c r="F1875" s="2">
        <v>45.81</v>
      </c>
    </row>
    <row r="1876" spans="1:8">
      <c r="A1876" s="10">
        <v>3713890</v>
      </c>
      <c r="B1876" s="1" t="s">
        <v>1630</v>
      </c>
      <c r="C1876" s="3" t="s">
        <v>5</v>
      </c>
      <c r="D1876" s="2">
        <v>41.8</v>
      </c>
      <c r="E1876" s="2">
        <v>5.95</v>
      </c>
      <c r="F1876" s="2">
        <v>47.75</v>
      </c>
    </row>
    <row r="1877" spans="1:8">
      <c r="A1877" s="10">
        <v>3713900</v>
      </c>
      <c r="B1877" s="1" t="s">
        <v>1631</v>
      </c>
      <c r="C1877" s="3" t="s">
        <v>5</v>
      </c>
      <c r="D1877" s="2">
        <v>51.2</v>
      </c>
      <c r="E1877" s="2">
        <v>5.95</v>
      </c>
      <c r="F1877" s="2">
        <v>57.15</v>
      </c>
    </row>
    <row r="1878" spans="1:8">
      <c r="A1878" s="10">
        <v>3713910</v>
      </c>
      <c r="B1878" s="1" t="s">
        <v>1632</v>
      </c>
      <c r="C1878" s="3" t="s">
        <v>5</v>
      </c>
      <c r="D1878" s="2">
        <v>915.57</v>
      </c>
      <c r="E1878" s="2">
        <v>5.95</v>
      </c>
      <c r="F1878" s="2">
        <v>921.52</v>
      </c>
    </row>
    <row r="1879" spans="1:8">
      <c r="A1879" s="10">
        <v>3713920</v>
      </c>
      <c r="B1879" s="1" t="s">
        <v>1633</v>
      </c>
      <c r="C1879" s="3" t="s">
        <v>5</v>
      </c>
      <c r="D1879" s="2">
        <v>19715.759999999998</v>
      </c>
      <c r="E1879" s="2">
        <v>59.44</v>
      </c>
      <c r="F1879" s="2">
        <v>19775.2</v>
      </c>
    </row>
    <row r="1880" spans="1:8">
      <c r="A1880" s="10">
        <v>3713930</v>
      </c>
      <c r="B1880" s="1" t="s">
        <v>1634</v>
      </c>
      <c r="C1880" s="3" t="s">
        <v>5</v>
      </c>
      <c r="D1880" s="2">
        <v>29962.400000000001</v>
      </c>
      <c r="E1880" s="2">
        <v>59.44</v>
      </c>
      <c r="F1880" s="2">
        <v>30021.84</v>
      </c>
    </row>
    <row r="1881" spans="1:8">
      <c r="A1881" s="10">
        <v>3713940</v>
      </c>
      <c r="B1881" s="1" t="s">
        <v>1635</v>
      </c>
      <c r="C1881" s="3" t="s">
        <v>5</v>
      </c>
      <c r="D1881" s="2">
        <v>193587.4</v>
      </c>
      <c r="E1881" s="2">
        <v>29.72</v>
      </c>
      <c r="F1881" s="2">
        <v>193617.12</v>
      </c>
    </row>
    <row r="1882" spans="1:8">
      <c r="A1882" s="10">
        <v>3714050</v>
      </c>
      <c r="B1882" s="1" t="s">
        <v>1636</v>
      </c>
      <c r="C1882" s="3" t="s">
        <v>5</v>
      </c>
      <c r="D1882" s="2">
        <v>1774.45</v>
      </c>
      <c r="E1882" s="2">
        <v>29.72</v>
      </c>
      <c r="F1882" s="2">
        <v>1804.17</v>
      </c>
    </row>
    <row r="1883" spans="1:8">
      <c r="A1883" s="10">
        <v>3714300</v>
      </c>
      <c r="B1883" s="1" t="s">
        <v>2138</v>
      </c>
      <c r="C1883" s="3" t="s">
        <v>5</v>
      </c>
      <c r="D1883" s="2">
        <v>801.05</v>
      </c>
      <c r="E1883" s="2">
        <v>23.77</v>
      </c>
      <c r="F1883" s="2">
        <v>824.82</v>
      </c>
    </row>
    <row r="1884" spans="1:8">
      <c r="A1884" s="10">
        <v>3714310</v>
      </c>
      <c r="B1884" s="1" t="s">
        <v>2139</v>
      </c>
      <c r="C1884" s="3" t="s">
        <v>5</v>
      </c>
      <c r="D1884" s="2">
        <v>888.37</v>
      </c>
      <c r="E1884" s="2">
        <v>23.77</v>
      </c>
      <c r="F1884" s="2">
        <v>912.14</v>
      </c>
    </row>
    <row r="1885" spans="1:8">
      <c r="A1885" s="10">
        <v>3714320</v>
      </c>
      <c r="B1885" s="1" t="s">
        <v>2140</v>
      </c>
      <c r="C1885" s="3" t="s">
        <v>5</v>
      </c>
      <c r="D1885" s="2">
        <v>1055.4100000000001</v>
      </c>
      <c r="E1885" s="2">
        <v>29.72</v>
      </c>
      <c r="F1885" s="2">
        <v>1085.1300000000001</v>
      </c>
    </row>
    <row r="1886" spans="1:8">
      <c r="A1886" s="10">
        <v>3714330</v>
      </c>
      <c r="B1886" s="1" t="s">
        <v>2141</v>
      </c>
      <c r="C1886" s="3" t="s">
        <v>5</v>
      </c>
      <c r="D1886" s="2">
        <v>1613.49</v>
      </c>
      <c r="E1886" s="2">
        <v>35.67</v>
      </c>
      <c r="F1886" s="2">
        <v>1649.16</v>
      </c>
    </row>
    <row r="1887" spans="1:8">
      <c r="A1887" s="10">
        <v>3714340</v>
      </c>
      <c r="B1887" s="1" t="s">
        <v>2142</v>
      </c>
      <c r="C1887" s="3" t="s">
        <v>5</v>
      </c>
      <c r="D1887" s="2">
        <v>2611.17</v>
      </c>
      <c r="E1887" s="2">
        <v>44.59</v>
      </c>
      <c r="F1887" s="2">
        <v>2655.76</v>
      </c>
      <c r="G1887" s="15"/>
      <c r="H1887" s="15"/>
    </row>
    <row r="1888" spans="1:8">
      <c r="A1888" s="10">
        <v>3714350</v>
      </c>
      <c r="B1888" s="1" t="s">
        <v>2143</v>
      </c>
      <c r="C1888" s="3" t="s">
        <v>5</v>
      </c>
      <c r="D1888" s="2">
        <v>5198.5600000000004</v>
      </c>
      <c r="E1888" s="2">
        <v>44.59</v>
      </c>
      <c r="F1888" s="2">
        <v>5243.15</v>
      </c>
    </row>
    <row r="1889" spans="1:6">
      <c r="A1889" s="10">
        <v>3714410</v>
      </c>
      <c r="B1889" s="1" t="s">
        <v>1637</v>
      </c>
      <c r="C1889" s="3" t="s">
        <v>5</v>
      </c>
      <c r="D1889" s="2">
        <v>996.08</v>
      </c>
      <c r="E1889" s="2">
        <v>23.77</v>
      </c>
      <c r="F1889" s="2">
        <v>1019.85</v>
      </c>
    </row>
    <row r="1890" spans="1:6">
      <c r="A1890" s="10">
        <v>3714420</v>
      </c>
      <c r="B1890" s="1" t="s">
        <v>1638</v>
      </c>
      <c r="C1890" s="3" t="s">
        <v>5</v>
      </c>
      <c r="D1890" s="2">
        <v>1076.1300000000001</v>
      </c>
      <c r="E1890" s="2">
        <v>23.77</v>
      </c>
      <c r="F1890" s="2">
        <v>1099.9000000000001</v>
      </c>
    </row>
    <row r="1891" spans="1:6">
      <c r="A1891" s="10">
        <v>3714430</v>
      </c>
      <c r="B1891" s="1" t="s">
        <v>1639</v>
      </c>
      <c r="C1891" s="3" t="s">
        <v>5</v>
      </c>
      <c r="D1891" s="2">
        <v>1818.29</v>
      </c>
      <c r="E1891" s="2">
        <v>23.77</v>
      </c>
      <c r="F1891" s="2">
        <v>1842.06</v>
      </c>
    </row>
    <row r="1892" spans="1:6">
      <c r="A1892" s="10">
        <v>3714440</v>
      </c>
      <c r="B1892" s="1" t="s">
        <v>1640</v>
      </c>
      <c r="C1892" s="3" t="s">
        <v>5</v>
      </c>
      <c r="D1892" s="2">
        <v>2046.62</v>
      </c>
      <c r="E1892" s="2">
        <v>29.72</v>
      </c>
      <c r="F1892" s="2">
        <v>2076.34</v>
      </c>
    </row>
    <row r="1893" spans="1:6">
      <c r="A1893" s="10">
        <v>3714450</v>
      </c>
      <c r="B1893" s="1" t="s">
        <v>1641</v>
      </c>
      <c r="C1893" s="3" t="s">
        <v>5</v>
      </c>
      <c r="D1893" s="2">
        <v>3952.07</v>
      </c>
      <c r="E1893" s="2">
        <v>35.67</v>
      </c>
      <c r="F1893" s="2">
        <v>3987.74</v>
      </c>
    </row>
    <row r="1894" spans="1:6">
      <c r="A1894" s="10">
        <v>3714500</v>
      </c>
      <c r="B1894" s="1" t="s">
        <v>2144</v>
      </c>
      <c r="C1894" s="3" t="s">
        <v>5</v>
      </c>
      <c r="D1894" s="2">
        <v>180.58</v>
      </c>
      <c r="E1894" s="2">
        <v>23.77</v>
      </c>
      <c r="F1894" s="2">
        <v>204.35</v>
      </c>
    </row>
    <row r="1895" spans="1:6">
      <c r="A1895" s="10">
        <v>3714510</v>
      </c>
      <c r="B1895" s="1" t="s">
        <v>1642</v>
      </c>
      <c r="C1895" s="3" t="s">
        <v>5</v>
      </c>
      <c r="D1895" s="2">
        <v>344.48</v>
      </c>
      <c r="E1895" s="2">
        <v>23.77</v>
      </c>
      <c r="F1895" s="2">
        <v>368.25</v>
      </c>
    </row>
    <row r="1896" spans="1:6">
      <c r="A1896" s="10">
        <v>3714520</v>
      </c>
      <c r="B1896" s="1" t="s">
        <v>1643</v>
      </c>
      <c r="C1896" s="3" t="s">
        <v>5</v>
      </c>
      <c r="D1896" s="2">
        <v>499.85</v>
      </c>
      <c r="E1896" s="2">
        <v>29.72</v>
      </c>
      <c r="F1896" s="2">
        <v>529.57000000000005</v>
      </c>
    </row>
    <row r="1897" spans="1:6">
      <c r="A1897" s="10">
        <v>3714530</v>
      </c>
      <c r="B1897" s="1" t="s">
        <v>1644</v>
      </c>
      <c r="C1897" s="3" t="s">
        <v>5</v>
      </c>
      <c r="D1897" s="2">
        <v>897.28</v>
      </c>
      <c r="E1897" s="2">
        <v>35.67</v>
      </c>
      <c r="F1897" s="2">
        <v>932.95</v>
      </c>
    </row>
    <row r="1898" spans="1:6">
      <c r="A1898" s="10">
        <v>3714600</v>
      </c>
      <c r="B1898" s="1" t="s">
        <v>1645</v>
      </c>
      <c r="C1898" s="3" t="s">
        <v>5</v>
      </c>
      <c r="D1898" s="2">
        <v>3069.73</v>
      </c>
      <c r="E1898" s="2">
        <v>35.67</v>
      </c>
      <c r="F1898" s="2">
        <v>3105.4</v>
      </c>
    </row>
    <row r="1899" spans="1:6">
      <c r="A1899" s="10">
        <v>3714610</v>
      </c>
      <c r="B1899" s="1" t="s">
        <v>1646</v>
      </c>
      <c r="C1899" s="3" t="s">
        <v>5</v>
      </c>
      <c r="D1899" s="2">
        <v>4196.42</v>
      </c>
      <c r="E1899" s="2">
        <v>44.59</v>
      </c>
      <c r="F1899" s="2">
        <v>4241.01</v>
      </c>
    </row>
    <row r="1900" spans="1:6">
      <c r="A1900" s="10">
        <v>3714620</v>
      </c>
      <c r="B1900" s="1" t="s">
        <v>1647</v>
      </c>
      <c r="C1900" s="3" t="s">
        <v>5</v>
      </c>
      <c r="D1900" s="2">
        <v>6330.98</v>
      </c>
      <c r="E1900" s="2">
        <v>53.49</v>
      </c>
      <c r="F1900" s="2">
        <v>6384.47</v>
      </c>
    </row>
    <row r="1901" spans="1:6">
      <c r="A1901" s="10">
        <v>3714640</v>
      </c>
      <c r="B1901" s="1" t="s">
        <v>1648</v>
      </c>
      <c r="C1901" s="3" t="s">
        <v>5</v>
      </c>
      <c r="D1901" s="2">
        <v>4593.4799999999996</v>
      </c>
      <c r="E1901" s="2">
        <v>70.34</v>
      </c>
      <c r="F1901" s="2">
        <v>4663.82</v>
      </c>
    </row>
    <row r="1902" spans="1:6">
      <c r="A1902" s="10">
        <v>3714810</v>
      </c>
      <c r="B1902" s="1" t="s">
        <v>1649</v>
      </c>
      <c r="C1902" s="3" t="s">
        <v>5</v>
      </c>
      <c r="D1902" s="2">
        <v>19.22</v>
      </c>
      <c r="E1902" s="2">
        <v>5.95</v>
      </c>
      <c r="F1902" s="2">
        <v>25.17</v>
      </c>
    </row>
    <row r="1903" spans="1:6">
      <c r="A1903" s="10">
        <v>3714820</v>
      </c>
      <c r="B1903" s="1" t="s">
        <v>1650</v>
      </c>
      <c r="C1903" s="3" t="s">
        <v>5</v>
      </c>
      <c r="D1903" s="2">
        <v>28.83</v>
      </c>
      <c r="E1903" s="2">
        <v>5.95</v>
      </c>
      <c r="F1903" s="2">
        <v>34.78</v>
      </c>
    </row>
    <row r="1904" spans="1:6">
      <c r="A1904" s="10">
        <v>3714830</v>
      </c>
      <c r="B1904" s="1" t="s">
        <v>1651</v>
      </c>
      <c r="C1904" s="3" t="s">
        <v>5</v>
      </c>
      <c r="D1904" s="2">
        <v>46.06</v>
      </c>
      <c r="E1904" s="2">
        <v>5.95</v>
      </c>
      <c r="F1904" s="2">
        <v>52.01</v>
      </c>
    </row>
    <row r="1905" spans="1:8">
      <c r="A1905" s="10">
        <v>3714910</v>
      </c>
      <c r="B1905" s="1" t="s">
        <v>1652</v>
      </c>
      <c r="C1905" s="3" t="s">
        <v>5</v>
      </c>
      <c r="D1905" s="2">
        <v>215</v>
      </c>
      <c r="E1905" s="2">
        <v>23.77</v>
      </c>
      <c r="F1905" s="2">
        <v>238.77</v>
      </c>
    </row>
    <row r="1906" spans="1:8">
      <c r="A1906" s="10">
        <v>3715110</v>
      </c>
      <c r="B1906" s="1" t="s">
        <v>1653</v>
      </c>
      <c r="C1906" s="3" t="s">
        <v>5</v>
      </c>
      <c r="D1906" s="2">
        <v>1280.07</v>
      </c>
      <c r="E1906" s="2">
        <v>146.35</v>
      </c>
      <c r="F1906" s="2">
        <v>1426.42</v>
      </c>
    </row>
    <row r="1907" spans="1:8">
      <c r="A1907" s="10">
        <v>3715120</v>
      </c>
      <c r="B1907" s="1" t="s">
        <v>1654</v>
      </c>
      <c r="C1907" s="3" t="s">
        <v>5</v>
      </c>
      <c r="D1907" s="2">
        <v>926.21</v>
      </c>
      <c r="E1907" s="2">
        <v>146.35</v>
      </c>
      <c r="F1907" s="2">
        <v>1072.56</v>
      </c>
    </row>
    <row r="1908" spans="1:8">
      <c r="A1908" s="10">
        <v>3715140</v>
      </c>
      <c r="B1908" s="1" t="s">
        <v>1655</v>
      </c>
      <c r="C1908" s="3" t="s">
        <v>5</v>
      </c>
      <c r="D1908" s="2">
        <v>1142.07</v>
      </c>
      <c r="E1908" s="2">
        <v>146.35</v>
      </c>
      <c r="F1908" s="2">
        <v>1288.42</v>
      </c>
      <c r="G1908" s="15"/>
      <c r="H1908" s="15"/>
    </row>
    <row r="1909" spans="1:8">
      <c r="A1909" s="10">
        <v>3715150</v>
      </c>
      <c r="B1909" s="1" t="s">
        <v>1656</v>
      </c>
      <c r="C1909" s="3" t="s">
        <v>5</v>
      </c>
      <c r="D1909" s="2">
        <v>229.17</v>
      </c>
      <c r="E1909" s="2">
        <v>54.2</v>
      </c>
      <c r="F1909" s="2">
        <v>283.37</v>
      </c>
    </row>
    <row r="1910" spans="1:8">
      <c r="A1910" s="10">
        <v>3715160</v>
      </c>
      <c r="B1910" s="1" t="s">
        <v>1657</v>
      </c>
      <c r="C1910" s="3" t="s">
        <v>5</v>
      </c>
      <c r="D1910" s="2">
        <v>258.91000000000003</v>
      </c>
      <c r="E1910" s="2">
        <v>54.2</v>
      </c>
      <c r="F1910" s="2">
        <v>313.11</v>
      </c>
    </row>
    <row r="1911" spans="1:8">
      <c r="A1911" s="10">
        <v>3715170</v>
      </c>
      <c r="B1911" s="1" t="s">
        <v>1658</v>
      </c>
      <c r="C1911" s="3" t="s">
        <v>5</v>
      </c>
      <c r="D1911" s="2">
        <v>261.89</v>
      </c>
      <c r="E1911" s="2">
        <v>54.2</v>
      </c>
      <c r="F1911" s="2">
        <v>316.08999999999997</v>
      </c>
    </row>
    <row r="1912" spans="1:8">
      <c r="A1912" s="10">
        <v>3715200</v>
      </c>
      <c r="B1912" s="1" t="s">
        <v>1659</v>
      </c>
      <c r="C1912" s="3" t="s">
        <v>5</v>
      </c>
      <c r="D1912" s="2">
        <v>687.58</v>
      </c>
      <c r="E1912" s="2">
        <v>146.35</v>
      </c>
      <c r="F1912" s="2">
        <v>833.93</v>
      </c>
    </row>
    <row r="1913" spans="1:8">
      <c r="A1913" s="10">
        <v>3715210</v>
      </c>
      <c r="B1913" s="1" t="s">
        <v>1660</v>
      </c>
      <c r="C1913" s="3" t="s">
        <v>5</v>
      </c>
      <c r="D1913" s="2">
        <v>790.71</v>
      </c>
      <c r="E1913" s="2">
        <v>146.35</v>
      </c>
      <c r="F1913" s="2">
        <v>937.06</v>
      </c>
    </row>
    <row r="1914" spans="1:8">
      <c r="A1914" s="10">
        <v>3715220</v>
      </c>
      <c r="B1914" s="1" t="s">
        <v>1661</v>
      </c>
      <c r="C1914" s="3" t="s">
        <v>5</v>
      </c>
      <c r="D1914" s="2">
        <v>866.29</v>
      </c>
      <c r="E1914" s="2">
        <v>146.35</v>
      </c>
      <c r="F1914" s="2">
        <v>1012.64</v>
      </c>
    </row>
    <row r="1915" spans="1:8">
      <c r="A1915" s="10">
        <v>3716070</v>
      </c>
      <c r="B1915" s="1" t="s">
        <v>1662</v>
      </c>
      <c r="C1915" s="3" t="s">
        <v>1663</v>
      </c>
      <c r="D1915" s="2">
        <v>173.73</v>
      </c>
      <c r="E1915" s="2">
        <v>0.37</v>
      </c>
      <c r="F1915" s="2">
        <v>174.1</v>
      </c>
    </row>
    <row r="1916" spans="1:8">
      <c r="A1916" s="10">
        <v>3717060</v>
      </c>
      <c r="B1916" s="1" t="s">
        <v>2145</v>
      </c>
      <c r="C1916" s="3" t="s">
        <v>5</v>
      </c>
      <c r="D1916" s="2">
        <v>122.73</v>
      </c>
      <c r="E1916" s="2">
        <v>7.43</v>
      </c>
      <c r="F1916" s="2">
        <v>130.16</v>
      </c>
      <c r="G1916" s="15"/>
      <c r="H1916" s="15"/>
    </row>
    <row r="1917" spans="1:8">
      <c r="A1917" s="10">
        <v>3717070</v>
      </c>
      <c r="B1917" s="1" t="s">
        <v>2146</v>
      </c>
      <c r="C1917" s="3" t="s">
        <v>5</v>
      </c>
      <c r="D1917" s="2">
        <v>132.88999999999999</v>
      </c>
      <c r="E1917" s="2">
        <v>7.43</v>
      </c>
      <c r="F1917" s="2">
        <v>140.32</v>
      </c>
    </row>
    <row r="1918" spans="1:8">
      <c r="A1918" s="10">
        <v>3717074</v>
      </c>
      <c r="B1918" s="1" t="s">
        <v>2147</v>
      </c>
      <c r="C1918" s="3" t="s">
        <v>5</v>
      </c>
      <c r="D1918" s="2">
        <v>169.94</v>
      </c>
      <c r="E1918" s="2">
        <v>7.43</v>
      </c>
      <c r="F1918" s="2">
        <v>177.37</v>
      </c>
      <c r="G1918" s="15"/>
      <c r="H1918" s="15"/>
    </row>
    <row r="1919" spans="1:8">
      <c r="A1919" s="10">
        <v>3717080</v>
      </c>
      <c r="B1919" s="1" t="s">
        <v>2148</v>
      </c>
      <c r="C1919" s="3" t="s">
        <v>5</v>
      </c>
      <c r="D1919" s="2">
        <v>139.66</v>
      </c>
      <c r="E1919" s="2">
        <v>7.43</v>
      </c>
      <c r="F1919" s="2">
        <v>147.09</v>
      </c>
    </row>
    <row r="1920" spans="1:8">
      <c r="A1920" s="10">
        <v>3717090</v>
      </c>
      <c r="B1920" s="1" t="s">
        <v>2149</v>
      </c>
      <c r="C1920" s="3" t="s">
        <v>5</v>
      </c>
      <c r="D1920" s="2">
        <v>176.63</v>
      </c>
      <c r="E1920" s="2">
        <v>7.43</v>
      </c>
      <c r="F1920" s="2">
        <v>184.06</v>
      </c>
    </row>
    <row r="1921" spans="1:8">
      <c r="A1921" s="10">
        <v>3717100</v>
      </c>
      <c r="B1921" s="1" t="s">
        <v>2150</v>
      </c>
      <c r="C1921" s="3" t="s">
        <v>5</v>
      </c>
      <c r="D1921" s="2">
        <v>267.8</v>
      </c>
      <c r="E1921" s="2">
        <v>7.43</v>
      </c>
      <c r="F1921" s="2">
        <v>275.23</v>
      </c>
    </row>
    <row r="1922" spans="1:8">
      <c r="A1922" s="10">
        <v>3717110</v>
      </c>
      <c r="B1922" s="1" t="s">
        <v>2151</v>
      </c>
      <c r="C1922" s="3" t="s">
        <v>5</v>
      </c>
      <c r="D1922" s="2">
        <v>329.65</v>
      </c>
      <c r="E1922" s="2">
        <v>7.43</v>
      </c>
      <c r="F1922" s="2">
        <v>337.08</v>
      </c>
    </row>
    <row r="1923" spans="1:8">
      <c r="A1923" s="10">
        <v>3717114</v>
      </c>
      <c r="B1923" s="1" t="s">
        <v>2152</v>
      </c>
      <c r="C1923" s="3" t="s">
        <v>5</v>
      </c>
      <c r="D1923" s="2">
        <v>499.89</v>
      </c>
      <c r="E1923" s="2">
        <v>7.43</v>
      </c>
      <c r="F1923" s="2">
        <v>507.32</v>
      </c>
    </row>
    <row r="1924" spans="1:8">
      <c r="A1924" s="10">
        <v>3717130</v>
      </c>
      <c r="B1924" s="1" t="s">
        <v>2153</v>
      </c>
      <c r="C1924" s="3" t="s">
        <v>5</v>
      </c>
      <c r="D1924" s="2">
        <v>193.2</v>
      </c>
      <c r="E1924" s="2">
        <v>7.43</v>
      </c>
      <c r="F1924" s="2">
        <v>200.63</v>
      </c>
    </row>
    <row r="1925" spans="1:8">
      <c r="A1925" s="10">
        <v>3718010</v>
      </c>
      <c r="B1925" s="1" t="s">
        <v>1664</v>
      </c>
      <c r="C1925" s="3" t="s">
        <v>5</v>
      </c>
      <c r="D1925" s="2">
        <v>1803.4</v>
      </c>
      <c r="E1925" s="2">
        <v>45.79</v>
      </c>
      <c r="F1925" s="2">
        <v>1849.19</v>
      </c>
    </row>
    <row r="1926" spans="1:8">
      <c r="A1926" s="10">
        <v>3718020</v>
      </c>
      <c r="B1926" s="1" t="s">
        <v>1665</v>
      </c>
      <c r="C1926" s="3" t="s">
        <v>5</v>
      </c>
      <c r="D1926" s="2">
        <v>2226.02</v>
      </c>
      <c r="E1926" s="2">
        <v>45.79</v>
      </c>
      <c r="F1926" s="2">
        <v>2271.81</v>
      </c>
    </row>
    <row r="1927" spans="1:8">
      <c r="A1927" s="10">
        <v>3718030</v>
      </c>
      <c r="B1927" s="1" t="s">
        <v>1666</v>
      </c>
      <c r="C1927" s="3" t="s">
        <v>5</v>
      </c>
      <c r="D1927" s="2">
        <v>1344.91</v>
      </c>
      <c r="E1927" s="2">
        <v>45.79</v>
      </c>
      <c r="F1927" s="2">
        <v>1390.7</v>
      </c>
    </row>
    <row r="1928" spans="1:8">
      <c r="A1928" s="10">
        <v>3718040</v>
      </c>
      <c r="B1928" s="1" t="s">
        <v>1667</v>
      </c>
      <c r="C1928" s="3" t="s">
        <v>5</v>
      </c>
      <c r="D1928" s="2">
        <v>2369.81</v>
      </c>
      <c r="E1928" s="2">
        <v>45.79</v>
      </c>
      <c r="F1928" s="2">
        <v>2415.6</v>
      </c>
    </row>
    <row r="1929" spans="1:8">
      <c r="A1929" s="10">
        <v>3719010</v>
      </c>
      <c r="B1929" s="1" t="s">
        <v>1668</v>
      </c>
      <c r="C1929" s="3" t="s">
        <v>5</v>
      </c>
      <c r="D1929" s="2">
        <v>166.57</v>
      </c>
      <c r="E1929" s="2">
        <v>45.79</v>
      </c>
      <c r="F1929" s="2">
        <v>212.36</v>
      </c>
    </row>
    <row r="1930" spans="1:8">
      <c r="A1930" s="10">
        <v>3719020</v>
      </c>
      <c r="B1930" s="1" t="s">
        <v>1669</v>
      </c>
      <c r="C1930" s="3" t="s">
        <v>5</v>
      </c>
      <c r="D1930" s="2">
        <v>163.47999999999999</v>
      </c>
      <c r="E1930" s="2">
        <v>45.79</v>
      </c>
      <c r="F1930" s="2">
        <v>209.27</v>
      </c>
      <c r="G1930" s="15"/>
      <c r="H1930" s="15"/>
    </row>
    <row r="1931" spans="1:8">
      <c r="A1931" s="10">
        <v>3719030</v>
      </c>
      <c r="B1931" s="1" t="s">
        <v>1670</v>
      </c>
      <c r="C1931" s="3" t="s">
        <v>5</v>
      </c>
      <c r="D1931" s="2">
        <v>316.39999999999998</v>
      </c>
      <c r="E1931" s="2">
        <v>45.79</v>
      </c>
      <c r="F1931" s="2">
        <v>362.19</v>
      </c>
    </row>
    <row r="1932" spans="1:8">
      <c r="A1932" s="10">
        <v>3719060</v>
      </c>
      <c r="B1932" s="1" t="s">
        <v>1671</v>
      </c>
      <c r="C1932" s="3" t="s">
        <v>5</v>
      </c>
      <c r="D1932" s="2">
        <v>115</v>
      </c>
      <c r="E1932" s="2">
        <v>45.79</v>
      </c>
      <c r="F1932" s="2">
        <v>160.79</v>
      </c>
    </row>
    <row r="1933" spans="1:8">
      <c r="A1933" s="10">
        <v>3719080</v>
      </c>
      <c r="B1933" s="1" t="s">
        <v>1672</v>
      </c>
      <c r="C1933" s="3" t="s">
        <v>5</v>
      </c>
      <c r="D1933" s="2">
        <v>687.08</v>
      </c>
      <c r="E1933" s="2">
        <v>45.79</v>
      </c>
      <c r="F1933" s="2">
        <v>732.87</v>
      </c>
    </row>
    <row r="1934" spans="1:8">
      <c r="A1934" s="10">
        <v>3720010</v>
      </c>
      <c r="B1934" s="1" t="s">
        <v>1673</v>
      </c>
      <c r="C1934" s="3" t="s">
        <v>5</v>
      </c>
      <c r="D1934" s="2">
        <v>12.92</v>
      </c>
      <c r="E1934" s="2">
        <v>4.47</v>
      </c>
      <c r="F1934" s="2">
        <v>17.39</v>
      </c>
    </row>
    <row r="1935" spans="1:8">
      <c r="A1935" s="10">
        <v>3720030</v>
      </c>
      <c r="B1935" s="1" t="s">
        <v>2154</v>
      </c>
      <c r="C1935" s="3" t="s">
        <v>5</v>
      </c>
      <c r="D1935" s="2">
        <v>15.23</v>
      </c>
      <c r="E1935" s="2">
        <v>1.48</v>
      </c>
      <c r="F1935" s="2">
        <v>16.71</v>
      </c>
      <c r="G1935" s="15"/>
      <c r="H1935" s="15"/>
    </row>
    <row r="1936" spans="1:8">
      <c r="A1936" s="10">
        <v>3720040</v>
      </c>
      <c r="B1936" s="1" t="s">
        <v>1674</v>
      </c>
      <c r="C1936" s="3" t="s">
        <v>5</v>
      </c>
      <c r="D1936" s="2">
        <v>1.52</v>
      </c>
      <c r="E1936" s="2">
        <v>1.48</v>
      </c>
      <c r="F1936" s="2">
        <v>3</v>
      </c>
    </row>
    <row r="1937" spans="1:8">
      <c r="A1937" s="10">
        <v>3720080</v>
      </c>
      <c r="B1937" s="1" t="s">
        <v>1675</v>
      </c>
      <c r="C1937" s="3" t="s">
        <v>5</v>
      </c>
      <c r="D1937" s="2">
        <v>11.19</v>
      </c>
      <c r="E1937" s="2">
        <v>4.47</v>
      </c>
      <c r="F1937" s="2">
        <v>15.66</v>
      </c>
    </row>
    <row r="1938" spans="1:8">
      <c r="A1938" s="10">
        <v>3720090</v>
      </c>
      <c r="B1938" s="1" t="s">
        <v>1676</v>
      </c>
      <c r="C1938" s="3" t="s">
        <v>5</v>
      </c>
      <c r="D1938" s="2">
        <v>0</v>
      </c>
      <c r="E1938" s="2">
        <v>14.87</v>
      </c>
      <c r="F1938" s="2">
        <v>14.87</v>
      </c>
    </row>
    <row r="1939" spans="1:8">
      <c r="A1939" s="10">
        <v>3720100</v>
      </c>
      <c r="B1939" s="1" t="s">
        <v>1677</v>
      </c>
      <c r="C1939" s="3" t="s">
        <v>20</v>
      </c>
      <c r="D1939" s="2">
        <v>0</v>
      </c>
      <c r="E1939" s="2">
        <v>21.01</v>
      </c>
      <c r="F1939" s="2">
        <v>21.01</v>
      </c>
    </row>
    <row r="1940" spans="1:8">
      <c r="A1940" s="10">
        <v>3720110</v>
      </c>
      <c r="B1940" s="1" t="s">
        <v>1678</v>
      </c>
      <c r="C1940" s="3" t="s">
        <v>20</v>
      </c>
      <c r="D1940" s="2">
        <v>0</v>
      </c>
      <c r="E1940" s="2">
        <v>42.01</v>
      </c>
      <c r="F1940" s="2">
        <v>42.01</v>
      </c>
    </row>
    <row r="1941" spans="1:8">
      <c r="A1941" s="10">
        <v>3720130</v>
      </c>
      <c r="B1941" s="1" t="s">
        <v>1679</v>
      </c>
      <c r="C1941" s="3" t="s">
        <v>5</v>
      </c>
      <c r="D1941" s="2">
        <v>385.24</v>
      </c>
      <c r="E1941" s="2">
        <v>1.26</v>
      </c>
      <c r="F1941" s="2">
        <v>386.5</v>
      </c>
    </row>
    <row r="1942" spans="1:8">
      <c r="A1942" s="10">
        <v>3720140</v>
      </c>
      <c r="B1942" s="1" t="s">
        <v>1680</v>
      </c>
      <c r="C1942" s="3" t="s">
        <v>5</v>
      </c>
      <c r="D1942" s="2">
        <v>89.44</v>
      </c>
      <c r="E1942" s="2">
        <v>3.17</v>
      </c>
      <c r="F1942" s="2">
        <v>92.61</v>
      </c>
    </row>
    <row r="1943" spans="1:8">
      <c r="A1943" s="10">
        <v>3720150</v>
      </c>
      <c r="B1943" s="1" t="s">
        <v>1681</v>
      </c>
      <c r="C1943" s="3" t="s">
        <v>20</v>
      </c>
      <c r="D1943" s="2">
        <v>399.05</v>
      </c>
      <c r="E1943" s="2">
        <v>21.01</v>
      </c>
      <c r="F1943" s="2">
        <v>420.06</v>
      </c>
    </row>
    <row r="1944" spans="1:8">
      <c r="A1944" s="10">
        <v>3720190</v>
      </c>
      <c r="B1944" s="1" t="s">
        <v>1682</v>
      </c>
      <c r="C1944" s="3" t="s">
        <v>5</v>
      </c>
      <c r="D1944" s="2">
        <v>4067.58</v>
      </c>
      <c r="E1944" s="2">
        <v>33.6</v>
      </c>
      <c r="F1944" s="2">
        <v>4101.18</v>
      </c>
    </row>
    <row r="1945" spans="1:8">
      <c r="A1945" s="10">
        <v>3720210</v>
      </c>
      <c r="B1945" s="1" t="s">
        <v>1683</v>
      </c>
      <c r="C1945" s="3" t="s">
        <v>5</v>
      </c>
      <c r="D1945" s="2">
        <v>345.52</v>
      </c>
      <c r="E1945" s="2">
        <v>14.87</v>
      </c>
      <c r="F1945" s="2">
        <v>360.39</v>
      </c>
    </row>
    <row r="1946" spans="1:8">
      <c r="A1946" s="10">
        <v>3721010</v>
      </c>
      <c r="B1946" s="1" t="s">
        <v>1684</v>
      </c>
      <c r="C1946" s="3" t="s">
        <v>5</v>
      </c>
      <c r="D1946" s="2">
        <v>621.79999999999995</v>
      </c>
      <c r="E1946" s="2">
        <v>14.87</v>
      </c>
      <c r="F1946" s="2">
        <v>636.66999999999996</v>
      </c>
      <c r="G1946" s="15"/>
      <c r="H1946" s="15"/>
    </row>
    <row r="1947" spans="1:8">
      <c r="A1947" s="10">
        <v>3722010</v>
      </c>
      <c r="B1947" s="1" t="s">
        <v>1685</v>
      </c>
      <c r="C1947" s="3" t="s">
        <v>5</v>
      </c>
      <c r="D1947" s="2">
        <v>233.98</v>
      </c>
      <c r="E1947" s="2">
        <v>45.79</v>
      </c>
      <c r="F1947" s="2">
        <v>279.77</v>
      </c>
    </row>
    <row r="1948" spans="1:8">
      <c r="A1948" s="10">
        <v>3724031</v>
      </c>
      <c r="B1948" s="1" t="s">
        <v>2155</v>
      </c>
      <c r="C1948" s="3" t="s">
        <v>5</v>
      </c>
      <c r="D1948" s="2">
        <v>64.39</v>
      </c>
      <c r="E1948" s="2">
        <v>17.64</v>
      </c>
      <c r="F1948" s="2">
        <v>82.03</v>
      </c>
      <c r="G1948" s="15"/>
      <c r="H1948" s="15"/>
    </row>
    <row r="1949" spans="1:8">
      <c r="A1949" s="10">
        <v>3724032</v>
      </c>
      <c r="B1949" s="1" t="s">
        <v>2156</v>
      </c>
      <c r="C1949" s="3" t="s">
        <v>5</v>
      </c>
      <c r="D1949" s="2">
        <v>120.66</v>
      </c>
      <c r="E1949" s="2">
        <v>17.64</v>
      </c>
      <c r="F1949" s="2">
        <v>138.30000000000001</v>
      </c>
      <c r="G1949" s="15"/>
      <c r="H1949" s="15"/>
    </row>
    <row r="1950" spans="1:8">
      <c r="A1950" s="10">
        <v>3724040</v>
      </c>
      <c r="B1950" s="1" t="s">
        <v>1686</v>
      </c>
      <c r="C1950" s="3" t="s">
        <v>5</v>
      </c>
      <c r="D1950" s="2">
        <v>125.64</v>
      </c>
      <c r="E1950" s="2">
        <v>17.64</v>
      </c>
      <c r="F1950" s="2">
        <v>143.28</v>
      </c>
    </row>
    <row r="1951" spans="1:8">
      <c r="A1951" s="10">
        <v>3725090</v>
      </c>
      <c r="B1951" s="1" t="s">
        <v>1688</v>
      </c>
      <c r="C1951" s="3" t="s">
        <v>5</v>
      </c>
      <c r="D1951" s="2">
        <v>263.95999999999998</v>
      </c>
      <c r="E1951" s="2">
        <v>50.04</v>
      </c>
      <c r="F1951" s="2">
        <v>314</v>
      </c>
    </row>
    <row r="1952" spans="1:8">
      <c r="A1952" s="10">
        <v>3725100</v>
      </c>
      <c r="B1952" s="1" t="s">
        <v>1689</v>
      </c>
      <c r="C1952" s="3" t="s">
        <v>5</v>
      </c>
      <c r="D1952" s="2">
        <v>366.49</v>
      </c>
      <c r="E1952" s="2">
        <v>50.04</v>
      </c>
      <c r="F1952" s="2">
        <v>416.53</v>
      </c>
    </row>
    <row r="1953" spans="1:8">
      <c r="A1953" s="10">
        <v>3725110</v>
      </c>
      <c r="B1953" s="1" t="s">
        <v>1690</v>
      </c>
      <c r="C1953" s="3" t="s">
        <v>5</v>
      </c>
      <c r="D1953" s="2">
        <v>562.35</v>
      </c>
      <c r="E1953" s="2">
        <v>50.04</v>
      </c>
      <c r="F1953" s="2">
        <v>612.39</v>
      </c>
      <c r="G1953" s="15"/>
      <c r="H1953" s="15"/>
    </row>
    <row r="1954" spans="1:8">
      <c r="A1954" s="10">
        <v>3725200</v>
      </c>
      <c r="B1954" s="1" t="s">
        <v>1691</v>
      </c>
      <c r="C1954" s="3" t="s">
        <v>5</v>
      </c>
      <c r="D1954" s="2">
        <v>296.86</v>
      </c>
      <c r="E1954" s="2">
        <v>50.04</v>
      </c>
      <c r="F1954" s="2">
        <v>346.9</v>
      </c>
    </row>
    <row r="1955" spans="1:8">
      <c r="A1955" s="10">
        <v>3725210</v>
      </c>
      <c r="B1955" s="1" t="s">
        <v>2157</v>
      </c>
      <c r="C1955" s="3" t="s">
        <v>5</v>
      </c>
      <c r="D1955" s="2">
        <v>459.86</v>
      </c>
      <c r="E1955" s="2">
        <v>50.04</v>
      </c>
      <c r="F1955" s="2">
        <v>509.9</v>
      </c>
    </row>
    <row r="1956" spans="1:8">
      <c r="A1956" s="10">
        <v>3725215</v>
      </c>
      <c r="B1956" s="1" t="s">
        <v>1687</v>
      </c>
      <c r="C1956" s="3" t="s">
        <v>117</v>
      </c>
      <c r="D1956" s="2">
        <v>41759.599999999999</v>
      </c>
      <c r="E1956" s="2">
        <v>70.34</v>
      </c>
      <c r="F1956" s="2">
        <v>41829.94</v>
      </c>
    </row>
    <row r="1957" spans="1:8">
      <c r="A1957" s="10">
        <v>3725220</v>
      </c>
      <c r="B1957" s="1" t="s">
        <v>1692</v>
      </c>
      <c r="C1957" s="3" t="s">
        <v>117</v>
      </c>
      <c r="D1957" s="2">
        <v>26674.13</v>
      </c>
      <c r="E1957" s="2">
        <v>70.34</v>
      </c>
      <c r="F1957" s="2">
        <v>26744.47</v>
      </c>
    </row>
    <row r="1958" spans="1:8">
      <c r="A1958" s="10">
        <v>3801020</v>
      </c>
      <c r="B1958" s="1" t="s">
        <v>1693</v>
      </c>
      <c r="C1958" s="3" t="s">
        <v>36</v>
      </c>
      <c r="D1958" s="2">
        <v>2.13</v>
      </c>
      <c r="E1958" s="2">
        <v>11.89</v>
      </c>
      <c r="F1958" s="2">
        <v>14.02</v>
      </c>
    </row>
    <row r="1959" spans="1:8">
      <c r="A1959" s="10">
        <v>3801040</v>
      </c>
      <c r="B1959" s="1" t="s">
        <v>1694</v>
      </c>
      <c r="C1959" s="3" t="s">
        <v>36</v>
      </c>
      <c r="D1959" s="2">
        <v>2.62</v>
      </c>
      <c r="E1959" s="2">
        <v>14.87</v>
      </c>
      <c r="F1959" s="2">
        <v>17.489999999999998</v>
      </c>
    </row>
    <row r="1960" spans="1:8">
      <c r="A1960" s="10">
        <v>3801060</v>
      </c>
      <c r="B1960" s="1" t="s">
        <v>1695</v>
      </c>
      <c r="C1960" s="3" t="s">
        <v>36</v>
      </c>
      <c r="D1960" s="2">
        <v>3.99</v>
      </c>
      <c r="E1960" s="2">
        <v>17.829999999999998</v>
      </c>
      <c r="F1960" s="2">
        <v>21.82</v>
      </c>
      <c r="G1960" s="15"/>
      <c r="H1960" s="15"/>
    </row>
    <row r="1961" spans="1:8">
      <c r="A1961" s="10">
        <v>3801080</v>
      </c>
      <c r="B1961" s="1" t="s">
        <v>1696</v>
      </c>
      <c r="C1961" s="3" t="s">
        <v>36</v>
      </c>
      <c r="D1961" s="2">
        <v>5.15</v>
      </c>
      <c r="E1961" s="2">
        <v>20.82</v>
      </c>
      <c r="F1961" s="2">
        <v>25.97</v>
      </c>
    </row>
    <row r="1962" spans="1:8">
      <c r="A1962" s="10">
        <v>3801100</v>
      </c>
      <c r="B1962" s="1" t="s">
        <v>1697</v>
      </c>
      <c r="C1962" s="3" t="s">
        <v>36</v>
      </c>
      <c r="D1962" s="2">
        <v>6.51</v>
      </c>
      <c r="E1962" s="2">
        <v>23.77</v>
      </c>
      <c r="F1962" s="2">
        <v>30.28</v>
      </c>
    </row>
    <row r="1963" spans="1:8">
      <c r="A1963" s="10">
        <v>3801120</v>
      </c>
      <c r="B1963" s="1" t="s">
        <v>1698</v>
      </c>
      <c r="C1963" s="3" t="s">
        <v>36</v>
      </c>
      <c r="D1963" s="2">
        <v>8.3800000000000008</v>
      </c>
      <c r="E1963" s="2">
        <v>26.76</v>
      </c>
      <c r="F1963" s="2">
        <v>35.14</v>
      </c>
    </row>
    <row r="1964" spans="1:8">
      <c r="A1964" s="10">
        <v>3801140</v>
      </c>
      <c r="B1964" s="1" t="s">
        <v>1699</v>
      </c>
      <c r="C1964" s="3" t="s">
        <v>36</v>
      </c>
      <c r="D1964" s="2">
        <v>15.74</v>
      </c>
      <c r="E1964" s="2">
        <v>29.72</v>
      </c>
      <c r="F1964" s="2">
        <v>45.46</v>
      </c>
    </row>
    <row r="1965" spans="1:8">
      <c r="A1965" s="10">
        <v>3801160</v>
      </c>
      <c r="B1965" s="1" t="s">
        <v>1700</v>
      </c>
      <c r="C1965" s="3" t="s">
        <v>36</v>
      </c>
      <c r="D1965" s="2">
        <v>21.22</v>
      </c>
      <c r="E1965" s="2">
        <v>32.700000000000003</v>
      </c>
      <c r="F1965" s="2">
        <v>53.92</v>
      </c>
    </row>
    <row r="1966" spans="1:8">
      <c r="A1966" s="10">
        <v>3801180</v>
      </c>
      <c r="B1966" s="1" t="s">
        <v>1701</v>
      </c>
      <c r="C1966" s="3" t="s">
        <v>36</v>
      </c>
      <c r="D1966" s="2">
        <v>31.85</v>
      </c>
      <c r="E1966" s="2">
        <v>38.64</v>
      </c>
      <c r="F1966" s="2">
        <v>70.489999999999995</v>
      </c>
    </row>
    <row r="1967" spans="1:8">
      <c r="A1967" s="10">
        <v>3804020</v>
      </c>
      <c r="B1967" s="1" t="s">
        <v>1702</v>
      </c>
      <c r="C1967" s="3" t="s">
        <v>36</v>
      </c>
      <c r="D1967" s="2">
        <v>5.07</v>
      </c>
      <c r="E1967" s="2">
        <v>14.87</v>
      </c>
      <c r="F1967" s="2">
        <v>19.940000000000001</v>
      </c>
    </row>
    <row r="1968" spans="1:8">
      <c r="A1968" s="10">
        <v>3804040</v>
      </c>
      <c r="B1968" s="1" t="s">
        <v>1703</v>
      </c>
      <c r="C1968" s="3" t="s">
        <v>36</v>
      </c>
      <c r="D1968" s="2">
        <v>4.76</v>
      </c>
      <c r="E1968" s="2">
        <v>17.829999999999998</v>
      </c>
      <c r="F1968" s="2">
        <v>22.59</v>
      </c>
    </row>
    <row r="1969" spans="1:8">
      <c r="A1969" s="10">
        <v>3804060</v>
      </c>
      <c r="B1969" s="1" t="s">
        <v>1704</v>
      </c>
      <c r="C1969" s="3" t="s">
        <v>36</v>
      </c>
      <c r="D1969" s="2">
        <v>5.96</v>
      </c>
      <c r="E1969" s="2">
        <v>20.82</v>
      </c>
      <c r="F1969" s="2">
        <v>26.78</v>
      </c>
      <c r="G1969" s="15"/>
      <c r="H1969" s="15"/>
    </row>
    <row r="1970" spans="1:8">
      <c r="A1970" s="10">
        <v>3804080</v>
      </c>
      <c r="B1970" s="1" t="s">
        <v>1705</v>
      </c>
      <c r="C1970" s="3" t="s">
        <v>36</v>
      </c>
      <c r="D1970" s="2">
        <v>9.44</v>
      </c>
      <c r="E1970" s="2">
        <v>23.77</v>
      </c>
      <c r="F1970" s="2">
        <v>33.21</v>
      </c>
    </row>
    <row r="1971" spans="1:8">
      <c r="A1971" s="10">
        <v>3804100</v>
      </c>
      <c r="B1971" s="1" t="s">
        <v>1706</v>
      </c>
      <c r="C1971" s="3" t="s">
        <v>36</v>
      </c>
      <c r="D1971" s="2">
        <v>11.5</v>
      </c>
      <c r="E1971" s="2">
        <v>26.76</v>
      </c>
      <c r="F1971" s="2">
        <v>38.26</v>
      </c>
    </row>
    <row r="1972" spans="1:8">
      <c r="A1972" s="10">
        <v>3804120</v>
      </c>
      <c r="B1972" s="1" t="s">
        <v>1707</v>
      </c>
      <c r="C1972" s="3" t="s">
        <v>36</v>
      </c>
      <c r="D1972" s="2">
        <v>14.81</v>
      </c>
      <c r="E1972" s="2">
        <v>29.72</v>
      </c>
      <c r="F1972" s="2">
        <v>44.53</v>
      </c>
    </row>
    <row r="1973" spans="1:8">
      <c r="A1973" s="10">
        <v>3804140</v>
      </c>
      <c r="B1973" s="1" t="s">
        <v>1708</v>
      </c>
      <c r="C1973" s="3" t="s">
        <v>36</v>
      </c>
      <c r="D1973" s="2">
        <v>28.51</v>
      </c>
      <c r="E1973" s="2">
        <v>35.67</v>
      </c>
      <c r="F1973" s="2">
        <v>64.180000000000007</v>
      </c>
    </row>
    <row r="1974" spans="1:8">
      <c r="A1974" s="10">
        <v>3804160</v>
      </c>
      <c r="B1974" s="1" t="s">
        <v>1709</v>
      </c>
      <c r="C1974" s="3" t="s">
        <v>36</v>
      </c>
      <c r="D1974" s="2">
        <v>35.340000000000003</v>
      </c>
      <c r="E1974" s="2">
        <v>44.59</v>
      </c>
      <c r="F1974" s="2">
        <v>79.930000000000007</v>
      </c>
    </row>
    <row r="1975" spans="1:8">
      <c r="A1975" s="10">
        <v>3804180</v>
      </c>
      <c r="B1975" s="1" t="s">
        <v>1710</v>
      </c>
      <c r="C1975" s="3" t="s">
        <v>36</v>
      </c>
      <c r="D1975" s="2">
        <v>54.17</v>
      </c>
      <c r="E1975" s="2">
        <v>53.49</v>
      </c>
      <c r="F1975" s="2">
        <v>107.66</v>
      </c>
    </row>
    <row r="1976" spans="1:8">
      <c r="A1976" s="10">
        <v>3805020</v>
      </c>
      <c r="B1976" s="1" t="s">
        <v>1711</v>
      </c>
      <c r="C1976" s="3" t="s">
        <v>36</v>
      </c>
      <c r="D1976" s="2">
        <v>6.08</v>
      </c>
      <c r="E1976" s="2">
        <v>14.87</v>
      </c>
      <c r="F1976" s="2">
        <v>20.95</v>
      </c>
    </row>
    <row r="1977" spans="1:8">
      <c r="A1977" s="10">
        <v>3805040</v>
      </c>
      <c r="B1977" s="1" t="s">
        <v>1712</v>
      </c>
      <c r="C1977" s="3" t="s">
        <v>36</v>
      </c>
      <c r="D1977" s="2">
        <v>8.84</v>
      </c>
      <c r="E1977" s="2">
        <v>17.829999999999998</v>
      </c>
      <c r="F1977" s="2">
        <v>26.67</v>
      </c>
    </row>
    <row r="1978" spans="1:8">
      <c r="A1978" s="10">
        <v>3805060</v>
      </c>
      <c r="B1978" s="1" t="s">
        <v>1713</v>
      </c>
      <c r="C1978" s="3" t="s">
        <v>36</v>
      </c>
      <c r="D1978" s="2">
        <v>9.27</v>
      </c>
      <c r="E1978" s="2">
        <v>20.82</v>
      </c>
      <c r="F1978" s="2">
        <v>30.09</v>
      </c>
      <c r="G1978" s="15"/>
      <c r="H1978" s="15"/>
    </row>
    <row r="1979" spans="1:8">
      <c r="A1979" s="10">
        <v>3805090</v>
      </c>
      <c r="B1979" s="1" t="s">
        <v>1714</v>
      </c>
      <c r="C1979" s="3" t="s">
        <v>36</v>
      </c>
      <c r="D1979" s="2">
        <v>13.67</v>
      </c>
      <c r="E1979" s="2">
        <v>23.77</v>
      </c>
      <c r="F1979" s="2">
        <v>37.44</v>
      </c>
    </row>
    <row r="1980" spans="1:8">
      <c r="A1980" s="10">
        <v>3805100</v>
      </c>
      <c r="B1980" s="1" t="s">
        <v>1715</v>
      </c>
      <c r="C1980" s="3" t="s">
        <v>36</v>
      </c>
      <c r="D1980" s="2">
        <v>24.12</v>
      </c>
      <c r="E1980" s="2">
        <v>26.76</v>
      </c>
      <c r="F1980" s="2">
        <v>50.88</v>
      </c>
    </row>
    <row r="1981" spans="1:8">
      <c r="A1981" s="10">
        <v>3805120</v>
      </c>
      <c r="B1981" s="1" t="s">
        <v>1716</v>
      </c>
      <c r="C1981" s="3" t="s">
        <v>36</v>
      </c>
      <c r="D1981" s="2">
        <v>20.98</v>
      </c>
      <c r="E1981" s="2">
        <v>29.72</v>
      </c>
      <c r="F1981" s="2">
        <v>50.7</v>
      </c>
    </row>
    <row r="1982" spans="1:8">
      <c r="A1982" s="10">
        <v>3805140</v>
      </c>
      <c r="B1982" s="1" t="s">
        <v>1717</v>
      </c>
      <c r="C1982" s="3" t="s">
        <v>36</v>
      </c>
      <c r="D1982" s="2">
        <v>31.57</v>
      </c>
      <c r="E1982" s="2">
        <v>35.67</v>
      </c>
      <c r="F1982" s="2">
        <v>67.239999999999995</v>
      </c>
    </row>
    <row r="1983" spans="1:8">
      <c r="A1983" s="10">
        <v>3805160</v>
      </c>
      <c r="B1983" s="1" t="s">
        <v>1718</v>
      </c>
      <c r="C1983" s="3" t="s">
        <v>36</v>
      </c>
      <c r="D1983" s="2">
        <v>35.94</v>
      </c>
      <c r="E1983" s="2">
        <v>44.59</v>
      </c>
      <c r="F1983" s="2">
        <v>80.53</v>
      </c>
    </row>
    <row r="1984" spans="1:8">
      <c r="A1984" s="10">
        <v>3805180</v>
      </c>
      <c r="B1984" s="1" t="s">
        <v>1719</v>
      </c>
      <c r="C1984" s="3" t="s">
        <v>36</v>
      </c>
      <c r="D1984" s="2">
        <v>69.69</v>
      </c>
      <c r="E1984" s="2">
        <v>53.49</v>
      </c>
      <c r="F1984" s="2">
        <v>123.18</v>
      </c>
    </row>
    <row r="1985" spans="1:8">
      <c r="A1985" s="10">
        <v>3806020</v>
      </c>
      <c r="B1985" s="1" t="s">
        <v>1720</v>
      </c>
      <c r="C1985" s="3" t="s">
        <v>36</v>
      </c>
      <c r="D1985" s="2">
        <v>8.93</v>
      </c>
      <c r="E1985" s="2">
        <v>14.87</v>
      </c>
      <c r="F1985" s="2">
        <v>23.8</v>
      </c>
    </row>
    <row r="1986" spans="1:8">
      <c r="A1986" s="10">
        <v>3806040</v>
      </c>
      <c r="B1986" s="1" t="s">
        <v>1721</v>
      </c>
      <c r="C1986" s="3" t="s">
        <v>36</v>
      </c>
      <c r="D1986" s="2">
        <v>11.01</v>
      </c>
      <c r="E1986" s="2">
        <v>17.829999999999998</v>
      </c>
      <c r="F1986" s="2">
        <v>28.84</v>
      </c>
    </row>
    <row r="1987" spans="1:8">
      <c r="A1987" s="10">
        <v>3806060</v>
      </c>
      <c r="B1987" s="1" t="s">
        <v>1722</v>
      </c>
      <c r="C1987" s="3" t="s">
        <v>36</v>
      </c>
      <c r="D1987" s="2">
        <v>13.82</v>
      </c>
      <c r="E1987" s="2">
        <v>20.82</v>
      </c>
      <c r="F1987" s="2">
        <v>34.64</v>
      </c>
    </row>
    <row r="1988" spans="1:8">
      <c r="A1988" s="10">
        <v>3806080</v>
      </c>
      <c r="B1988" s="1" t="s">
        <v>1723</v>
      </c>
      <c r="C1988" s="3" t="s">
        <v>36</v>
      </c>
      <c r="D1988" s="2">
        <v>19.91</v>
      </c>
      <c r="E1988" s="2">
        <v>23.77</v>
      </c>
      <c r="F1988" s="2">
        <v>43.68</v>
      </c>
      <c r="G1988" s="15"/>
      <c r="H1988" s="15"/>
    </row>
    <row r="1989" spans="1:8">
      <c r="A1989" s="10">
        <v>3806100</v>
      </c>
      <c r="B1989" s="1" t="s">
        <v>1724</v>
      </c>
      <c r="C1989" s="3" t="s">
        <v>36</v>
      </c>
      <c r="D1989" s="2">
        <v>23.99</v>
      </c>
      <c r="E1989" s="2">
        <v>26.76</v>
      </c>
      <c r="F1989" s="2">
        <v>50.75</v>
      </c>
    </row>
    <row r="1990" spans="1:8">
      <c r="A1990" s="10">
        <v>3806120</v>
      </c>
      <c r="B1990" s="1" t="s">
        <v>1725</v>
      </c>
      <c r="C1990" s="3" t="s">
        <v>36</v>
      </c>
      <c r="D1990" s="2">
        <v>29.28</v>
      </c>
      <c r="E1990" s="2">
        <v>29.72</v>
      </c>
      <c r="F1990" s="2">
        <v>59</v>
      </c>
    </row>
    <row r="1991" spans="1:8">
      <c r="A1991" s="10">
        <v>3806140</v>
      </c>
      <c r="B1991" s="1" t="s">
        <v>1726</v>
      </c>
      <c r="C1991" s="3" t="s">
        <v>36</v>
      </c>
      <c r="D1991" s="2">
        <v>40.31</v>
      </c>
      <c r="E1991" s="2">
        <v>35.67</v>
      </c>
      <c r="F1991" s="2">
        <v>75.98</v>
      </c>
    </row>
    <row r="1992" spans="1:8">
      <c r="A1992" s="10">
        <v>3806160</v>
      </c>
      <c r="B1992" s="1" t="s">
        <v>1727</v>
      </c>
      <c r="C1992" s="3" t="s">
        <v>36</v>
      </c>
      <c r="D1992" s="2">
        <v>52.68</v>
      </c>
      <c r="E1992" s="2">
        <v>44.59</v>
      </c>
      <c r="F1992" s="2">
        <v>97.27</v>
      </c>
    </row>
    <row r="1993" spans="1:8">
      <c r="A1993" s="10">
        <v>3806180</v>
      </c>
      <c r="B1993" s="1" t="s">
        <v>1728</v>
      </c>
      <c r="C1993" s="3" t="s">
        <v>36</v>
      </c>
      <c r="D1993" s="2">
        <v>75.73</v>
      </c>
      <c r="E1993" s="2">
        <v>53.49</v>
      </c>
      <c r="F1993" s="2">
        <v>129.22</v>
      </c>
    </row>
    <row r="1994" spans="1:8">
      <c r="A1994" s="10">
        <v>3807010</v>
      </c>
      <c r="B1994" s="1" t="s">
        <v>1729</v>
      </c>
      <c r="C1994" s="3" t="s">
        <v>5</v>
      </c>
      <c r="D1994" s="2">
        <v>2.23</v>
      </c>
      <c r="E1994" s="2">
        <v>7.43</v>
      </c>
      <c r="F1994" s="2">
        <v>9.66</v>
      </c>
    </row>
    <row r="1995" spans="1:8">
      <c r="A1995" s="10">
        <v>3807030</v>
      </c>
      <c r="B1995" s="1" t="s">
        <v>1730</v>
      </c>
      <c r="C1995" s="3" t="s">
        <v>117</v>
      </c>
      <c r="D1995" s="2">
        <v>4.41</v>
      </c>
      <c r="E1995" s="2">
        <v>7.43</v>
      </c>
      <c r="F1995" s="2">
        <v>11.84</v>
      </c>
    </row>
    <row r="1996" spans="1:8">
      <c r="A1996" s="10">
        <v>3807050</v>
      </c>
      <c r="B1996" s="1" t="s">
        <v>1731</v>
      </c>
      <c r="C1996" s="3" t="s">
        <v>36</v>
      </c>
      <c r="D1996" s="2">
        <v>2.83</v>
      </c>
      <c r="E1996" s="2">
        <v>1.48</v>
      </c>
      <c r="F1996" s="2">
        <v>4.3099999999999996</v>
      </c>
    </row>
    <row r="1997" spans="1:8">
      <c r="A1997" s="10">
        <v>3807120</v>
      </c>
      <c r="B1997" s="1" t="s">
        <v>1732</v>
      </c>
      <c r="C1997" s="3" t="s">
        <v>5</v>
      </c>
      <c r="D1997" s="2">
        <v>0.55000000000000004</v>
      </c>
      <c r="E1997" s="2">
        <v>4.47</v>
      </c>
      <c r="F1997" s="2">
        <v>5.0199999999999996</v>
      </c>
    </row>
    <row r="1998" spans="1:8">
      <c r="A1998" s="10">
        <v>3807130</v>
      </c>
      <c r="B1998" s="1" t="s">
        <v>1733</v>
      </c>
      <c r="C1998" s="3" t="s">
        <v>5</v>
      </c>
      <c r="D1998" s="2">
        <v>1.34</v>
      </c>
      <c r="E1998" s="2">
        <v>5.34</v>
      </c>
      <c r="F1998" s="2">
        <v>6.68</v>
      </c>
      <c r="G1998" s="15"/>
      <c r="H1998" s="15"/>
    </row>
    <row r="1999" spans="1:8">
      <c r="A1999" s="10">
        <v>3807134</v>
      </c>
      <c r="B1999" s="1" t="s">
        <v>2158</v>
      </c>
      <c r="C1999" s="3" t="s">
        <v>5</v>
      </c>
      <c r="D1999" s="2">
        <v>1.39</v>
      </c>
      <c r="E1999" s="2">
        <v>5.34</v>
      </c>
      <c r="F1999" s="2">
        <v>6.73</v>
      </c>
    </row>
    <row r="2000" spans="1:8">
      <c r="A2000" s="10">
        <v>3807140</v>
      </c>
      <c r="B2000" s="1" t="s">
        <v>1734</v>
      </c>
      <c r="C2000" s="3" t="s">
        <v>5</v>
      </c>
      <c r="D2000" s="2">
        <v>1.1000000000000001</v>
      </c>
      <c r="E2000" s="2">
        <v>4.47</v>
      </c>
      <c r="F2000" s="2">
        <v>5.57</v>
      </c>
    </row>
    <row r="2001" spans="1:6">
      <c r="A2001" s="10">
        <v>3807170</v>
      </c>
      <c r="B2001" s="1" t="s">
        <v>1735</v>
      </c>
      <c r="C2001" s="3" t="s">
        <v>36</v>
      </c>
      <c r="D2001" s="2">
        <v>2.39</v>
      </c>
      <c r="E2001" s="2">
        <v>8.92</v>
      </c>
      <c r="F2001" s="2">
        <v>11.31</v>
      </c>
    </row>
    <row r="2002" spans="1:6">
      <c r="A2002" s="10">
        <v>3807200</v>
      </c>
      <c r="B2002" s="1" t="s">
        <v>1736</v>
      </c>
      <c r="C2002" s="3" t="s">
        <v>36</v>
      </c>
      <c r="D2002" s="2">
        <v>3.87</v>
      </c>
      <c r="E2002" s="2">
        <v>4.21</v>
      </c>
      <c r="F2002" s="2">
        <v>8.08</v>
      </c>
    </row>
    <row r="2003" spans="1:6">
      <c r="A2003" s="10">
        <v>3807210</v>
      </c>
      <c r="B2003" s="1" t="s">
        <v>1737</v>
      </c>
      <c r="C2003" s="3" t="s">
        <v>36</v>
      </c>
      <c r="D2003" s="2">
        <v>1.97</v>
      </c>
      <c r="E2003" s="2">
        <v>4.21</v>
      </c>
      <c r="F2003" s="2">
        <v>6.18</v>
      </c>
    </row>
    <row r="2004" spans="1:6">
      <c r="A2004" s="10">
        <v>3807216</v>
      </c>
      <c r="B2004" s="1" t="s">
        <v>1741</v>
      </c>
      <c r="C2004" s="3" t="s">
        <v>36</v>
      </c>
      <c r="D2004" s="2">
        <v>3.25</v>
      </c>
      <c r="E2004" s="2">
        <v>4.21</v>
      </c>
      <c r="F2004" s="2">
        <v>7.46</v>
      </c>
    </row>
    <row r="2005" spans="1:6">
      <c r="A2005" s="10">
        <v>3807220</v>
      </c>
      <c r="B2005" s="1" t="s">
        <v>1738</v>
      </c>
      <c r="C2005" s="3" t="s">
        <v>5</v>
      </c>
      <c r="D2005" s="2">
        <v>9.9600000000000009</v>
      </c>
      <c r="E2005" s="2">
        <v>14.87</v>
      </c>
      <c r="F2005" s="2">
        <v>24.83</v>
      </c>
    </row>
    <row r="2006" spans="1:6">
      <c r="A2006" s="10">
        <v>3807230</v>
      </c>
      <c r="B2006" s="1" t="s">
        <v>1739</v>
      </c>
      <c r="C2006" s="3" t="s">
        <v>5</v>
      </c>
      <c r="D2006" s="2">
        <v>11.83</v>
      </c>
      <c r="E2006" s="2">
        <v>22.3</v>
      </c>
      <c r="F2006" s="2">
        <v>34.130000000000003</v>
      </c>
    </row>
    <row r="2007" spans="1:6">
      <c r="A2007" s="10">
        <v>3807240</v>
      </c>
      <c r="B2007" s="1" t="s">
        <v>1740</v>
      </c>
      <c r="C2007" s="3" t="s">
        <v>5</v>
      </c>
      <c r="D2007" s="2">
        <v>23.24</v>
      </c>
      <c r="E2007" s="2">
        <v>22.3</v>
      </c>
      <c r="F2007" s="2">
        <v>45.54</v>
      </c>
    </row>
    <row r="2008" spans="1:6">
      <c r="A2008" s="10">
        <v>3807300</v>
      </c>
      <c r="B2008" s="1" t="s">
        <v>2159</v>
      </c>
      <c r="C2008" s="3" t="s">
        <v>36</v>
      </c>
      <c r="D2008" s="2">
        <v>16.55</v>
      </c>
      <c r="E2008" s="2">
        <v>7.43</v>
      </c>
      <c r="F2008" s="2">
        <v>23.98</v>
      </c>
    </row>
    <row r="2009" spans="1:6">
      <c r="A2009" s="10">
        <v>3807310</v>
      </c>
      <c r="B2009" s="1" t="s">
        <v>2160</v>
      </c>
      <c r="C2009" s="3" t="s">
        <v>36</v>
      </c>
      <c r="D2009" s="2">
        <v>26.4</v>
      </c>
      <c r="E2009" s="2">
        <v>7.43</v>
      </c>
      <c r="F2009" s="2">
        <v>33.83</v>
      </c>
    </row>
    <row r="2010" spans="1:6">
      <c r="A2010" s="10">
        <v>3807340</v>
      </c>
      <c r="B2010" s="1" t="s">
        <v>1742</v>
      </c>
      <c r="C2010" s="3" t="s">
        <v>36</v>
      </c>
      <c r="D2010" s="2">
        <v>20.38</v>
      </c>
      <c r="E2010" s="2">
        <v>7.43</v>
      </c>
      <c r="F2010" s="2">
        <v>27.81</v>
      </c>
    </row>
    <row r="2011" spans="1:6">
      <c r="A2011" s="10">
        <v>3807700</v>
      </c>
      <c r="B2011" s="1" t="s">
        <v>1743</v>
      </c>
      <c r="C2011" s="3" t="s">
        <v>36</v>
      </c>
      <c r="D2011" s="2">
        <v>58.6</v>
      </c>
      <c r="E2011" s="2">
        <v>8.92</v>
      </c>
      <c r="F2011" s="2">
        <v>67.52</v>
      </c>
    </row>
    <row r="2012" spans="1:6">
      <c r="A2012" s="10">
        <v>3807710</v>
      </c>
      <c r="B2012" s="1" t="s">
        <v>1744</v>
      </c>
      <c r="C2012" s="3" t="s">
        <v>36</v>
      </c>
      <c r="D2012" s="2">
        <v>85.66</v>
      </c>
      <c r="E2012" s="2">
        <v>10.4</v>
      </c>
      <c r="F2012" s="2">
        <v>96.06</v>
      </c>
    </row>
    <row r="2013" spans="1:6">
      <c r="A2013" s="10">
        <v>3807720</v>
      </c>
      <c r="B2013" s="1" t="s">
        <v>1745</v>
      </c>
      <c r="C2013" s="3" t="s">
        <v>36</v>
      </c>
      <c r="D2013" s="2">
        <v>110.27</v>
      </c>
      <c r="E2013" s="2">
        <v>11.89</v>
      </c>
      <c r="F2013" s="2">
        <v>122.16</v>
      </c>
    </row>
    <row r="2014" spans="1:6">
      <c r="A2014" s="10">
        <v>3807730</v>
      </c>
      <c r="B2014" s="1" t="s">
        <v>1746</v>
      </c>
      <c r="C2014" s="3" t="s">
        <v>5</v>
      </c>
      <c r="D2014" s="2">
        <v>9.43</v>
      </c>
      <c r="E2014" s="2">
        <v>1.23</v>
      </c>
      <c r="F2014" s="2">
        <v>10.66</v>
      </c>
    </row>
    <row r="2015" spans="1:6">
      <c r="A2015" s="10">
        <v>3807740</v>
      </c>
      <c r="B2015" s="1" t="s">
        <v>1747</v>
      </c>
      <c r="C2015" s="3" t="s">
        <v>5</v>
      </c>
      <c r="D2015" s="2">
        <v>10.51</v>
      </c>
      <c r="E2015" s="2">
        <v>1.23</v>
      </c>
      <c r="F2015" s="2">
        <v>11.74</v>
      </c>
    </row>
    <row r="2016" spans="1:6">
      <c r="A2016" s="10">
        <v>3807750</v>
      </c>
      <c r="B2016" s="1" t="s">
        <v>1748</v>
      </c>
      <c r="C2016" s="3" t="s">
        <v>5</v>
      </c>
      <c r="D2016" s="2">
        <v>10.199999999999999</v>
      </c>
      <c r="E2016" s="2">
        <v>1.23</v>
      </c>
      <c r="F2016" s="2">
        <v>11.43</v>
      </c>
    </row>
    <row r="2017" spans="1:8">
      <c r="A2017" s="10">
        <v>3807760</v>
      </c>
      <c r="B2017" s="1" t="s">
        <v>1749</v>
      </c>
      <c r="C2017" s="3" t="s">
        <v>5</v>
      </c>
      <c r="D2017" s="2">
        <v>14.9</v>
      </c>
      <c r="E2017" s="2">
        <v>5.69</v>
      </c>
      <c r="F2017" s="2">
        <v>20.59</v>
      </c>
    </row>
    <row r="2018" spans="1:8">
      <c r="A2018" s="10">
        <v>3807770</v>
      </c>
      <c r="B2018" s="1" t="s">
        <v>1750</v>
      </c>
      <c r="C2018" s="3" t="s">
        <v>5</v>
      </c>
      <c r="D2018" s="2">
        <v>35.020000000000003</v>
      </c>
      <c r="E2018" s="2">
        <v>7.18</v>
      </c>
      <c r="F2018" s="2">
        <v>42.2</v>
      </c>
    </row>
    <row r="2019" spans="1:8">
      <c r="A2019" s="10">
        <v>3807780</v>
      </c>
      <c r="B2019" s="1" t="s">
        <v>1751</v>
      </c>
      <c r="C2019" s="3" t="s">
        <v>5</v>
      </c>
      <c r="D2019" s="2">
        <v>21.68</v>
      </c>
      <c r="E2019" s="2">
        <v>8.92</v>
      </c>
      <c r="F2019" s="2">
        <v>30.6</v>
      </c>
    </row>
    <row r="2020" spans="1:8">
      <c r="A2020" s="10">
        <v>3807790</v>
      </c>
      <c r="B2020" s="1" t="s">
        <v>1752</v>
      </c>
      <c r="C2020" s="3" t="s">
        <v>5</v>
      </c>
      <c r="D2020" s="2">
        <v>30.19</v>
      </c>
      <c r="E2020" s="2">
        <v>14.87</v>
      </c>
      <c r="F2020" s="2">
        <v>45.06</v>
      </c>
    </row>
    <row r="2021" spans="1:8">
      <c r="A2021" s="10">
        <v>3810010</v>
      </c>
      <c r="B2021" s="1" t="s">
        <v>1753</v>
      </c>
      <c r="C2021" s="3" t="s">
        <v>36</v>
      </c>
      <c r="D2021" s="2">
        <v>22.3</v>
      </c>
      <c r="E2021" s="2">
        <v>8.92</v>
      </c>
      <c r="F2021" s="2">
        <v>31.22</v>
      </c>
    </row>
    <row r="2022" spans="1:8">
      <c r="A2022" s="10">
        <v>3810020</v>
      </c>
      <c r="B2022" s="1" t="s">
        <v>1754</v>
      </c>
      <c r="C2022" s="3" t="s">
        <v>36</v>
      </c>
      <c r="D2022" s="2">
        <v>32.479999999999997</v>
      </c>
      <c r="E2022" s="2">
        <v>8.92</v>
      </c>
      <c r="F2022" s="2">
        <v>41.4</v>
      </c>
    </row>
    <row r="2023" spans="1:8">
      <c r="A2023" s="10">
        <v>3810024</v>
      </c>
      <c r="B2023" s="1" t="s">
        <v>1757</v>
      </c>
      <c r="C2023" s="3" t="s">
        <v>5</v>
      </c>
      <c r="D2023" s="2">
        <v>30.1</v>
      </c>
      <c r="E2023" s="2">
        <v>9.2100000000000009</v>
      </c>
      <c r="F2023" s="2">
        <v>39.31</v>
      </c>
      <c r="G2023" s="15"/>
      <c r="H2023" s="15"/>
    </row>
    <row r="2024" spans="1:8">
      <c r="A2024" s="10">
        <v>3810026</v>
      </c>
      <c r="B2024" s="1" t="s">
        <v>1756</v>
      </c>
      <c r="C2024" s="3" t="s">
        <v>5</v>
      </c>
      <c r="D2024" s="2">
        <v>76.680000000000007</v>
      </c>
      <c r="E2024" s="2">
        <v>17.829999999999998</v>
      </c>
      <c r="F2024" s="2">
        <v>94.51</v>
      </c>
    </row>
    <row r="2025" spans="1:8">
      <c r="A2025" s="10">
        <v>3810030</v>
      </c>
      <c r="B2025" s="1" t="s">
        <v>1755</v>
      </c>
      <c r="C2025" s="3" t="s">
        <v>5</v>
      </c>
      <c r="D2025" s="2">
        <v>105.89</v>
      </c>
      <c r="E2025" s="2">
        <v>17.829999999999998</v>
      </c>
      <c r="F2025" s="2">
        <v>123.72</v>
      </c>
    </row>
    <row r="2026" spans="1:8">
      <c r="A2026" s="10">
        <v>3810060</v>
      </c>
      <c r="B2026" s="1" t="s">
        <v>1758</v>
      </c>
      <c r="C2026" s="3" t="s">
        <v>5</v>
      </c>
      <c r="D2026" s="2">
        <v>77.05</v>
      </c>
      <c r="E2026" s="2">
        <v>5.69</v>
      </c>
      <c r="F2026" s="2">
        <v>82.74</v>
      </c>
    </row>
    <row r="2027" spans="1:8">
      <c r="A2027" s="10">
        <v>3810070</v>
      </c>
      <c r="B2027" s="1" t="s">
        <v>1759</v>
      </c>
      <c r="C2027" s="3" t="s">
        <v>5</v>
      </c>
      <c r="D2027" s="2">
        <v>94.82</v>
      </c>
      <c r="E2027" s="2">
        <v>5.69</v>
      </c>
      <c r="F2027" s="2">
        <v>100.51</v>
      </c>
    </row>
    <row r="2028" spans="1:8">
      <c r="A2028" s="10">
        <v>3810080</v>
      </c>
      <c r="B2028" s="1" t="s">
        <v>1760</v>
      </c>
      <c r="C2028" s="3" t="s">
        <v>5</v>
      </c>
      <c r="D2028" s="2">
        <v>181.16</v>
      </c>
      <c r="E2028" s="2">
        <v>5.69</v>
      </c>
      <c r="F2028" s="2">
        <v>186.85</v>
      </c>
    </row>
    <row r="2029" spans="1:8">
      <c r="A2029" s="10">
        <v>3810090</v>
      </c>
      <c r="B2029" s="1" t="s">
        <v>1761</v>
      </c>
      <c r="C2029" s="3" t="s">
        <v>5</v>
      </c>
      <c r="D2029" s="2">
        <v>5.61</v>
      </c>
      <c r="E2029" s="2">
        <v>0.63</v>
      </c>
      <c r="F2029" s="2">
        <v>6.24</v>
      </c>
    </row>
    <row r="2030" spans="1:8">
      <c r="A2030" s="10">
        <v>3812086</v>
      </c>
      <c r="B2030" s="1" t="s">
        <v>1764</v>
      </c>
      <c r="C2030" s="3" t="s">
        <v>36</v>
      </c>
      <c r="D2030" s="2">
        <v>59.79</v>
      </c>
      <c r="E2030" s="2">
        <v>8.92</v>
      </c>
      <c r="F2030" s="2">
        <v>68.709999999999994</v>
      </c>
    </row>
    <row r="2031" spans="1:8">
      <c r="A2031" s="10">
        <v>3812090</v>
      </c>
      <c r="B2031" s="1" t="s">
        <v>1762</v>
      </c>
      <c r="C2031" s="3" t="s">
        <v>36</v>
      </c>
      <c r="D2031" s="2">
        <v>81.63</v>
      </c>
      <c r="E2031" s="2">
        <v>8.92</v>
      </c>
      <c r="F2031" s="2">
        <v>90.55</v>
      </c>
    </row>
    <row r="2032" spans="1:8">
      <c r="A2032" s="10">
        <v>3812100</v>
      </c>
      <c r="B2032" s="1" t="s">
        <v>1763</v>
      </c>
      <c r="C2032" s="3" t="s">
        <v>36</v>
      </c>
      <c r="D2032" s="2">
        <v>99.15</v>
      </c>
      <c r="E2032" s="2">
        <v>8.92</v>
      </c>
      <c r="F2032" s="2">
        <v>108.07</v>
      </c>
      <c r="G2032" s="15"/>
      <c r="H2032" s="15"/>
    </row>
    <row r="2033" spans="1:8">
      <c r="A2033" s="10">
        <v>3812120</v>
      </c>
      <c r="B2033" s="1" t="s">
        <v>1765</v>
      </c>
      <c r="C2033" s="3" t="s">
        <v>36</v>
      </c>
      <c r="D2033" s="2">
        <v>88.75</v>
      </c>
      <c r="E2033" s="2">
        <v>8.92</v>
      </c>
      <c r="F2033" s="2">
        <v>97.67</v>
      </c>
    </row>
    <row r="2034" spans="1:8">
      <c r="A2034" s="10">
        <v>3812130</v>
      </c>
      <c r="B2034" s="1" t="s">
        <v>1766</v>
      </c>
      <c r="C2034" s="3" t="s">
        <v>36</v>
      </c>
      <c r="D2034" s="2">
        <v>112.69</v>
      </c>
      <c r="E2034" s="2">
        <v>8.92</v>
      </c>
      <c r="F2034" s="2">
        <v>121.61</v>
      </c>
    </row>
    <row r="2035" spans="1:8">
      <c r="A2035" s="10">
        <v>3812140</v>
      </c>
      <c r="B2035" s="1" t="s">
        <v>1767</v>
      </c>
      <c r="C2035" s="3" t="s">
        <v>36</v>
      </c>
      <c r="D2035" s="2">
        <v>128</v>
      </c>
      <c r="E2035" s="2">
        <v>8.92</v>
      </c>
      <c r="F2035" s="2">
        <v>136.91999999999999</v>
      </c>
    </row>
    <row r="2036" spans="1:8">
      <c r="A2036" s="10">
        <v>3813010</v>
      </c>
      <c r="B2036" s="1" t="s">
        <v>1768</v>
      </c>
      <c r="C2036" s="3" t="s">
        <v>36</v>
      </c>
      <c r="D2036" s="2">
        <v>6.55</v>
      </c>
      <c r="E2036" s="2">
        <v>1.18</v>
      </c>
      <c r="F2036" s="2">
        <v>7.73</v>
      </c>
    </row>
    <row r="2037" spans="1:8">
      <c r="A2037" s="10">
        <v>3813016</v>
      </c>
      <c r="B2037" s="1" t="s">
        <v>1774</v>
      </c>
      <c r="C2037" s="3" t="s">
        <v>36</v>
      </c>
      <c r="D2037" s="2">
        <v>7.82</v>
      </c>
      <c r="E2037" s="2">
        <v>1.18</v>
      </c>
      <c r="F2037" s="2">
        <v>9</v>
      </c>
    </row>
    <row r="2038" spans="1:8">
      <c r="A2038" s="10">
        <v>3813020</v>
      </c>
      <c r="B2038" s="1" t="s">
        <v>1769</v>
      </c>
      <c r="C2038" s="3" t="s">
        <v>36</v>
      </c>
      <c r="D2038" s="2">
        <v>9.09</v>
      </c>
      <c r="E2038" s="2">
        <v>1.18</v>
      </c>
      <c r="F2038" s="2">
        <v>10.27</v>
      </c>
      <c r="G2038" s="15"/>
      <c r="H2038" s="15"/>
    </row>
    <row r="2039" spans="1:8">
      <c r="A2039" s="10">
        <v>3813030</v>
      </c>
      <c r="B2039" s="1" t="s">
        <v>1770</v>
      </c>
      <c r="C2039" s="3" t="s">
        <v>36</v>
      </c>
      <c r="D2039" s="2">
        <v>12.14</v>
      </c>
      <c r="E2039" s="2">
        <v>1.18</v>
      </c>
      <c r="F2039" s="2">
        <v>13.32</v>
      </c>
    </row>
    <row r="2040" spans="1:8">
      <c r="A2040" s="10">
        <v>3813040</v>
      </c>
      <c r="B2040" s="1" t="s">
        <v>1771</v>
      </c>
      <c r="C2040" s="3" t="s">
        <v>36</v>
      </c>
      <c r="D2040" s="2">
        <v>18.59</v>
      </c>
      <c r="E2040" s="2">
        <v>1.18</v>
      </c>
      <c r="F2040" s="2">
        <v>19.77</v>
      </c>
    </row>
    <row r="2041" spans="1:8">
      <c r="A2041" s="10">
        <v>3813050</v>
      </c>
      <c r="B2041" s="1" t="s">
        <v>1772</v>
      </c>
      <c r="C2041" s="3" t="s">
        <v>36</v>
      </c>
      <c r="D2041" s="2">
        <v>36.409999999999997</v>
      </c>
      <c r="E2041" s="2">
        <v>1.18</v>
      </c>
      <c r="F2041" s="2">
        <v>37.590000000000003</v>
      </c>
    </row>
    <row r="2042" spans="1:8">
      <c r="A2042" s="10">
        <v>3813060</v>
      </c>
      <c r="B2042" s="1" t="s">
        <v>1773</v>
      </c>
      <c r="C2042" s="3" t="s">
        <v>36</v>
      </c>
      <c r="D2042" s="2">
        <v>42.46</v>
      </c>
      <c r="E2042" s="2">
        <v>1.18</v>
      </c>
      <c r="F2042" s="2">
        <v>43.64</v>
      </c>
    </row>
    <row r="2043" spans="1:8">
      <c r="A2043" s="10">
        <v>3815010</v>
      </c>
      <c r="B2043" s="1" t="s">
        <v>1775</v>
      </c>
      <c r="C2043" s="3" t="s">
        <v>36</v>
      </c>
      <c r="D2043" s="2">
        <v>4.92</v>
      </c>
      <c r="E2043" s="2">
        <v>10.51</v>
      </c>
      <c r="F2043" s="2">
        <v>15.43</v>
      </c>
    </row>
    <row r="2044" spans="1:8">
      <c r="A2044" s="10">
        <v>3815020</v>
      </c>
      <c r="B2044" s="1" t="s">
        <v>1776</v>
      </c>
      <c r="C2044" s="3" t="s">
        <v>36</v>
      </c>
      <c r="D2044" s="2">
        <v>6.6</v>
      </c>
      <c r="E2044" s="2">
        <v>10.51</v>
      </c>
      <c r="F2044" s="2">
        <v>17.11</v>
      </c>
    </row>
    <row r="2045" spans="1:8">
      <c r="A2045" s="10">
        <v>3815030</v>
      </c>
      <c r="B2045" s="1" t="s">
        <v>1777</v>
      </c>
      <c r="C2045" s="3" t="s">
        <v>36</v>
      </c>
      <c r="D2045" s="2">
        <v>12.9</v>
      </c>
      <c r="E2045" s="2">
        <v>10.51</v>
      </c>
      <c r="F2045" s="2">
        <v>23.41</v>
      </c>
    </row>
    <row r="2046" spans="1:8">
      <c r="A2046" s="10">
        <v>3815040</v>
      </c>
      <c r="B2046" s="1" t="s">
        <v>1778</v>
      </c>
      <c r="C2046" s="3" t="s">
        <v>36</v>
      </c>
      <c r="D2046" s="2">
        <v>18.79</v>
      </c>
      <c r="E2046" s="2">
        <v>10.51</v>
      </c>
      <c r="F2046" s="2">
        <v>29.3</v>
      </c>
      <c r="G2046" s="15"/>
      <c r="H2046" s="15"/>
    </row>
    <row r="2047" spans="1:8">
      <c r="A2047" s="10">
        <v>3815110</v>
      </c>
      <c r="B2047" s="1" t="s">
        <v>1779</v>
      </c>
      <c r="C2047" s="3" t="s">
        <v>5</v>
      </c>
      <c r="D2047" s="2">
        <v>8.09</v>
      </c>
      <c r="E2047" s="2">
        <v>2.0499999999999998</v>
      </c>
      <c r="F2047" s="2">
        <v>10.14</v>
      </c>
    </row>
    <row r="2048" spans="1:8">
      <c r="A2048" s="10">
        <v>3815120</v>
      </c>
      <c r="B2048" s="1" t="s">
        <v>1780</v>
      </c>
      <c r="C2048" s="3" t="s">
        <v>5</v>
      </c>
      <c r="D2048" s="2">
        <v>12.58</v>
      </c>
      <c r="E2048" s="2">
        <v>2.0499999999999998</v>
      </c>
      <c r="F2048" s="2">
        <v>14.63</v>
      </c>
    </row>
    <row r="2049" spans="1:8">
      <c r="A2049" s="10">
        <v>3815130</v>
      </c>
      <c r="B2049" s="1" t="s">
        <v>1781</v>
      </c>
      <c r="C2049" s="3" t="s">
        <v>5</v>
      </c>
      <c r="D2049" s="2">
        <v>31.68</v>
      </c>
      <c r="E2049" s="2">
        <v>2.0499999999999998</v>
      </c>
      <c r="F2049" s="2">
        <v>33.729999999999997</v>
      </c>
    </row>
    <row r="2050" spans="1:8">
      <c r="A2050" s="10">
        <v>3815140</v>
      </c>
      <c r="B2050" s="1" t="s">
        <v>1782</v>
      </c>
      <c r="C2050" s="3" t="s">
        <v>5</v>
      </c>
      <c r="D2050" s="2">
        <v>43.97</v>
      </c>
      <c r="E2050" s="2">
        <v>2.0499999999999998</v>
      </c>
      <c r="F2050" s="2">
        <v>46.02</v>
      </c>
    </row>
    <row r="2051" spans="1:8">
      <c r="A2051" s="10">
        <v>3815310</v>
      </c>
      <c r="B2051" s="1" t="s">
        <v>1783</v>
      </c>
      <c r="C2051" s="3" t="s">
        <v>5</v>
      </c>
      <c r="D2051" s="2">
        <v>9.52</v>
      </c>
      <c r="E2051" s="2">
        <v>2.0499999999999998</v>
      </c>
      <c r="F2051" s="2">
        <v>11.57</v>
      </c>
    </row>
    <row r="2052" spans="1:8">
      <c r="A2052" s="10">
        <v>3815320</v>
      </c>
      <c r="B2052" s="1" t="s">
        <v>1784</v>
      </c>
      <c r="C2052" s="3" t="s">
        <v>5</v>
      </c>
      <c r="D2052" s="2">
        <v>14.15</v>
      </c>
      <c r="E2052" s="2">
        <v>2.0499999999999998</v>
      </c>
      <c r="F2052" s="2">
        <v>16.2</v>
      </c>
    </row>
    <row r="2053" spans="1:8">
      <c r="A2053" s="10">
        <v>3815330</v>
      </c>
      <c r="B2053" s="1" t="s">
        <v>1785</v>
      </c>
      <c r="C2053" s="3" t="s">
        <v>5</v>
      </c>
      <c r="D2053" s="2">
        <v>27.85</v>
      </c>
      <c r="E2053" s="2">
        <v>2.0499999999999998</v>
      </c>
      <c r="F2053" s="2">
        <v>29.9</v>
      </c>
    </row>
    <row r="2054" spans="1:8">
      <c r="A2054" s="10">
        <v>3815340</v>
      </c>
      <c r="B2054" s="1" t="s">
        <v>1786</v>
      </c>
      <c r="C2054" s="3" t="s">
        <v>5</v>
      </c>
      <c r="D2054" s="2">
        <v>50.02</v>
      </c>
      <c r="E2054" s="2">
        <v>2.0499999999999998</v>
      </c>
      <c r="F2054" s="2">
        <v>52.07</v>
      </c>
    </row>
    <row r="2055" spans="1:8">
      <c r="A2055" s="10">
        <v>3816030</v>
      </c>
      <c r="B2055" s="1" t="s">
        <v>2161</v>
      </c>
      <c r="C2055" s="3" t="s">
        <v>36</v>
      </c>
      <c r="D2055" s="2">
        <v>33.29</v>
      </c>
      <c r="E2055" s="2">
        <v>8.92</v>
      </c>
      <c r="F2055" s="2">
        <v>42.21</v>
      </c>
    </row>
    <row r="2056" spans="1:8">
      <c r="A2056" s="10">
        <v>3816060</v>
      </c>
      <c r="B2056" s="1" t="s">
        <v>1787</v>
      </c>
      <c r="C2056" s="3" t="s">
        <v>5</v>
      </c>
      <c r="D2056" s="2">
        <v>35.83</v>
      </c>
      <c r="E2056" s="2">
        <v>14.87</v>
      </c>
      <c r="F2056" s="2">
        <v>50.7</v>
      </c>
    </row>
    <row r="2057" spans="1:8">
      <c r="A2057" s="10">
        <v>3816080</v>
      </c>
      <c r="B2057" s="1" t="s">
        <v>2162</v>
      </c>
      <c r="C2057" s="3" t="s">
        <v>5</v>
      </c>
      <c r="D2057" s="2">
        <v>47.15</v>
      </c>
      <c r="E2057" s="2">
        <v>14.87</v>
      </c>
      <c r="F2057" s="2">
        <v>62.02</v>
      </c>
    </row>
    <row r="2058" spans="1:8">
      <c r="A2058" s="10">
        <v>3816090</v>
      </c>
      <c r="B2058" s="1" t="s">
        <v>1788</v>
      </c>
      <c r="C2058" s="3" t="s">
        <v>5</v>
      </c>
      <c r="D2058" s="2">
        <v>11.54</v>
      </c>
      <c r="E2058" s="2">
        <v>5.69</v>
      </c>
      <c r="F2058" s="2">
        <v>17.23</v>
      </c>
      <c r="G2058" s="15"/>
      <c r="H2058" s="15"/>
    </row>
    <row r="2059" spans="1:8">
      <c r="A2059" s="10">
        <v>3816110</v>
      </c>
      <c r="B2059" s="1" t="s">
        <v>1789</v>
      </c>
      <c r="C2059" s="3" t="s">
        <v>5</v>
      </c>
      <c r="D2059" s="2">
        <v>23.42</v>
      </c>
      <c r="E2059" s="2">
        <v>14.87</v>
      </c>
      <c r="F2059" s="2">
        <v>38.29</v>
      </c>
    </row>
    <row r="2060" spans="1:8">
      <c r="A2060" s="10">
        <v>3816130</v>
      </c>
      <c r="B2060" s="1" t="s">
        <v>1790</v>
      </c>
      <c r="C2060" s="3" t="s">
        <v>5</v>
      </c>
      <c r="D2060" s="2">
        <v>7.01</v>
      </c>
      <c r="E2060" s="2">
        <v>5.69</v>
      </c>
      <c r="F2060" s="2">
        <v>12.7</v>
      </c>
    </row>
    <row r="2061" spans="1:8">
      <c r="A2061" s="10">
        <v>3816140</v>
      </c>
      <c r="B2061" s="1" t="s">
        <v>1791</v>
      </c>
      <c r="C2061" s="3" t="s">
        <v>5</v>
      </c>
      <c r="D2061" s="2">
        <v>3.97</v>
      </c>
      <c r="E2061" s="2">
        <v>4.47</v>
      </c>
      <c r="F2061" s="2">
        <v>8.44</v>
      </c>
    </row>
    <row r="2062" spans="1:8">
      <c r="A2062" s="10">
        <v>3816150</v>
      </c>
      <c r="B2062" s="1" t="s">
        <v>2163</v>
      </c>
      <c r="C2062" s="3" t="s">
        <v>36</v>
      </c>
      <c r="D2062" s="2">
        <v>28.34</v>
      </c>
      <c r="E2062" s="2">
        <v>8.92</v>
      </c>
      <c r="F2062" s="2">
        <v>37.26</v>
      </c>
    </row>
    <row r="2063" spans="1:8">
      <c r="A2063" s="10">
        <v>3816160</v>
      </c>
      <c r="B2063" s="1" t="s">
        <v>1792</v>
      </c>
      <c r="C2063" s="3" t="s">
        <v>5</v>
      </c>
      <c r="D2063" s="2">
        <v>28.62</v>
      </c>
      <c r="E2063" s="2">
        <v>14.87</v>
      </c>
      <c r="F2063" s="2">
        <v>43.49</v>
      </c>
    </row>
    <row r="2064" spans="1:8">
      <c r="A2064" s="10">
        <v>3816190</v>
      </c>
      <c r="B2064" s="1" t="s">
        <v>1793</v>
      </c>
      <c r="C2064" s="3" t="s">
        <v>5</v>
      </c>
      <c r="D2064" s="2">
        <v>2.91</v>
      </c>
      <c r="E2064" s="2">
        <v>4.47</v>
      </c>
      <c r="F2064" s="2">
        <v>7.38</v>
      </c>
    </row>
    <row r="2065" spans="1:8">
      <c r="A2065" s="10">
        <v>3816200</v>
      </c>
      <c r="B2065" s="1" t="s">
        <v>1794</v>
      </c>
      <c r="C2065" s="3" t="s">
        <v>5</v>
      </c>
      <c r="D2065" s="2">
        <v>26.95</v>
      </c>
      <c r="E2065" s="2">
        <v>14.87</v>
      </c>
      <c r="F2065" s="2">
        <v>41.82</v>
      </c>
    </row>
    <row r="2066" spans="1:8">
      <c r="A2066" s="10">
        <v>3816230</v>
      </c>
      <c r="B2066" s="1" t="s">
        <v>1795</v>
      </c>
      <c r="C2066" s="3" t="s">
        <v>5</v>
      </c>
      <c r="D2066" s="2">
        <v>35.26</v>
      </c>
      <c r="E2066" s="2">
        <v>14.87</v>
      </c>
      <c r="F2066" s="2">
        <v>50.13</v>
      </c>
    </row>
    <row r="2067" spans="1:8">
      <c r="A2067" s="10">
        <v>3816250</v>
      </c>
      <c r="B2067" s="1" t="s">
        <v>2164</v>
      </c>
      <c r="C2067" s="3" t="s">
        <v>5</v>
      </c>
      <c r="D2067" s="2">
        <v>288.7</v>
      </c>
      <c r="E2067" s="2">
        <v>20.13</v>
      </c>
      <c r="F2067" s="2">
        <v>308.83</v>
      </c>
    </row>
    <row r="2068" spans="1:8">
      <c r="A2068" s="10">
        <v>3816260</v>
      </c>
      <c r="B2068" s="1" t="s">
        <v>1796</v>
      </c>
      <c r="C2068" s="3" t="s">
        <v>5</v>
      </c>
      <c r="D2068" s="2">
        <v>34.14</v>
      </c>
      <c r="E2068" s="2">
        <v>14.87</v>
      </c>
      <c r="F2068" s="2">
        <v>49.01</v>
      </c>
    </row>
    <row r="2069" spans="1:8">
      <c r="A2069" s="10">
        <v>3816270</v>
      </c>
      <c r="B2069" s="1" t="s">
        <v>1797</v>
      </c>
      <c r="C2069" s="3" t="s">
        <v>5</v>
      </c>
      <c r="D2069" s="2">
        <v>30.51</v>
      </c>
      <c r="E2069" s="2">
        <v>14.87</v>
      </c>
      <c r="F2069" s="2">
        <v>45.38</v>
      </c>
    </row>
    <row r="2070" spans="1:8">
      <c r="A2070" s="10">
        <v>3819010</v>
      </c>
      <c r="B2070" s="1" t="s">
        <v>1798</v>
      </c>
      <c r="C2070" s="3" t="s">
        <v>36</v>
      </c>
      <c r="D2070" s="2">
        <v>1.28</v>
      </c>
      <c r="E2070" s="2">
        <v>8.92</v>
      </c>
      <c r="F2070" s="2">
        <v>10.199999999999999</v>
      </c>
    </row>
    <row r="2071" spans="1:8">
      <c r="A2071" s="10">
        <v>3819020</v>
      </c>
      <c r="B2071" s="1" t="s">
        <v>1799</v>
      </c>
      <c r="C2071" s="3" t="s">
        <v>36</v>
      </c>
      <c r="D2071" s="2">
        <v>1.56</v>
      </c>
      <c r="E2071" s="2">
        <v>8.92</v>
      </c>
      <c r="F2071" s="2">
        <v>10.48</v>
      </c>
    </row>
    <row r="2072" spans="1:8">
      <c r="A2072" s="10">
        <v>3819030</v>
      </c>
      <c r="B2072" s="1" t="s">
        <v>1800</v>
      </c>
      <c r="C2072" s="3" t="s">
        <v>36</v>
      </c>
      <c r="D2072" s="2">
        <v>1.63</v>
      </c>
      <c r="E2072" s="2">
        <v>8.92</v>
      </c>
      <c r="F2072" s="2">
        <v>10.55</v>
      </c>
    </row>
    <row r="2073" spans="1:8">
      <c r="A2073" s="10">
        <v>3819040</v>
      </c>
      <c r="B2073" s="1" t="s">
        <v>1801</v>
      </c>
      <c r="C2073" s="3" t="s">
        <v>36</v>
      </c>
      <c r="D2073" s="2">
        <v>2.5</v>
      </c>
      <c r="E2073" s="2">
        <v>8.92</v>
      </c>
      <c r="F2073" s="2">
        <v>11.42</v>
      </c>
      <c r="G2073" s="15"/>
      <c r="H2073" s="15"/>
    </row>
    <row r="2074" spans="1:8">
      <c r="A2074" s="10">
        <v>3819200</v>
      </c>
      <c r="B2074" s="1" t="s">
        <v>1802</v>
      </c>
      <c r="C2074" s="3" t="s">
        <v>36</v>
      </c>
      <c r="D2074" s="2">
        <v>1.83</v>
      </c>
      <c r="E2074" s="2">
        <v>8.92</v>
      </c>
      <c r="F2074" s="2">
        <v>10.75</v>
      </c>
    </row>
    <row r="2075" spans="1:8">
      <c r="A2075" s="10">
        <v>3819210</v>
      </c>
      <c r="B2075" s="1" t="s">
        <v>1803</v>
      </c>
      <c r="C2075" s="3" t="s">
        <v>36</v>
      </c>
      <c r="D2075" s="2">
        <v>2.23</v>
      </c>
      <c r="E2075" s="2">
        <v>8.92</v>
      </c>
      <c r="F2075" s="2">
        <v>11.15</v>
      </c>
    </row>
    <row r="2076" spans="1:8">
      <c r="A2076" s="10">
        <v>3819220</v>
      </c>
      <c r="B2076" s="1" t="s">
        <v>1804</v>
      </c>
      <c r="C2076" s="3" t="s">
        <v>36</v>
      </c>
      <c r="D2076" s="2">
        <v>3.51</v>
      </c>
      <c r="E2076" s="2">
        <v>8.92</v>
      </c>
      <c r="F2076" s="2">
        <v>12.43</v>
      </c>
    </row>
    <row r="2077" spans="1:8">
      <c r="A2077" s="10">
        <v>3821110</v>
      </c>
      <c r="B2077" s="1" t="s">
        <v>1805</v>
      </c>
      <c r="C2077" s="3" t="s">
        <v>36</v>
      </c>
      <c r="D2077" s="2">
        <v>17.940000000000001</v>
      </c>
      <c r="E2077" s="2">
        <v>14.87</v>
      </c>
      <c r="F2077" s="2">
        <v>32.81</v>
      </c>
    </row>
    <row r="2078" spans="1:8">
      <c r="A2078" s="10">
        <v>3821120</v>
      </c>
      <c r="B2078" s="1" t="s">
        <v>1806</v>
      </c>
      <c r="C2078" s="3" t="s">
        <v>36</v>
      </c>
      <c r="D2078" s="2">
        <v>23.6</v>
      </c>
      <c r="E2078" s="2">
        <v>14.87</v>
      </c>
      <c r="F2078" s="2">
        <v>38.47</v>
      </c>
    </row>
    <row r="2079" spans="1:8">
      <c r="A2079" s="10">
        <v>3821130</v>
      </c>
      <c r="B2079" s="1" t="s">
        <v>1807</v>
      </c>
      <c r="C2079" s="3" t="s">
        <v>36</v>
      </c>
      <c r="D2079" s="2">
        <v>29.5</v>
      </c>
      <c r="E2079" s="2">
        <v>14.87</v>
      </c>
      <c r="F2079" s="2">
        <v>44.37</v>
      </c>
    </row>
    <row r="2080" spans="1:8">
      <c r="A2080" s="10">
        <v>3821140</v>
      </c>
      <c r="B2080" s="1" t="s">
        <v>1808</v>
      </c>
      <c r="C2080" s="3" t="s">
        <v>36</v>
      </c>
      <c r="D2080" s="2">
        <v>35.4</v>
      </c>
      <c r="E2080" s="2">
        <v>14.87</v>
      </c>
      <c r="F2080" s="2">
        <v>50.27</v>
      </c>
      <c r="G2080" s="15"/>
      <c r="H2080" s="15"/>
    </row>
    <row r="2081" spans="1:8">
      <c r="A2081" s="10">
        <v>3821150</v>
      </c>
      <c r="B2081" s="1" t="s">
        <v>1809</v>
      </c>
      <c r="C2081" s="3" t="s">
        <v>36</v>
      </c>
      <c r="D2081" s="2">
        <v>41.3</v>
      </c>
      <c r="E2081" s="2">
        <v>14.87</v>
      </c>
      <c r="F2081" s="2">
        <v>56.17</v>
      </c>
    </row>
    <row r="2082" spans="1:8">
      <c r="A2082" s="10">
        <v>3821310</v>
      </c>
      <c r="B2082" s="1" t="s">
        <v>1810</v>
      </c>
      <c r="C2082" s="3" t="s">
        <v>36</v>
      </c>
      <c r="D2082" s="2">
        <v>35.590000000000003</v>
      </c>
      <c r="E2082" s="2">
        <v>22.3</v>
      </c>
      <c r="F2082" s="2">
        <v>57.89</v>
      </c>
    </row>
    <row r="2083" spans="1:8">
      <c r="A2083" s="10">
        <v>3821320</v>
      </c>
      <c r="B2083" s="1" t="s">
        <v>1811</v>
      </c>
      <c r="C2083" s="3" t="s">
        <v>36</v>
      </c>
      <c r="D2083" s="2">
        <v>41.89</v>
      </c>
      <c r="E2083" s="2">
        <v>22.3</v>
      </c>
      <c r="F2083" s="2">
        <v>64.19</v>
      </c>
    </row>
    <row r="2084" spans="1:8">
      <c r="A2084" s="10">
        <v>3821330</v>
      </c>
      <c r="B2084" s="1" t="s">
        <v>1812</v>
      </c>
      <c r="C2084" s="3" t="s">
        <v>36</v>
      </c>
      <c r="D2084" s="2">
        <v>47.2</v>
      </c>
      <c r="E2084" s="2">
        <v>22.3</v>
      </c>
      <c r="F2084" s="2">
        <v>69.5</v>
      </c>
    </row>
    <row r="2085" spans="1:8">
      <c r="A2085" s="10">
        <v>3821340</v>
      </c>
      <c r="B2085" s="1" t="s">
        <v>1813</v>
      </c>
      <c r="C2085" s="3" t="s">
        <v>36</v>
      </c>
      <c r="D2085" s="2">
        <v>54.09</v>
      </c>
      <c r="E2085" s="2">
        <v>22.3</v>
      </c>
      <c r="F2085" s="2">
        <v>76.39</v>
      </c>
    </row>
    <row r="2086" spans="1:8">
      <c r="A2086" s="10">
        <v>3821350</v>
      </c>
      <c r="B2086" s="1" t="s">
        <v>1814</v>
      </c>
      <c r="C2086" s="3" t="s">
        <v>36</v>
      </c>
      <c r="D2086" s="2">
        <v>59.64</v>
      </c>
      <c r="E2086" s="2">
        <v>29.72</v>
      </c>
      <c r="F2086" s="2">
        <v>89.36</v>
      </c>
    </row>
    <row r="2087" spans="1:8">
      <c r="A2087" s="10">
        <v>3821360</v>
      </c>
      <c r="B2087" s="1" t="s">
        <v>1815</v>
      </c>
      <c r="C2087" s="3" t="s">
        <v>36</v>
      </c>
      <c r="D2087" s="2">
        <v>85.42</v>
      </c>
      <c r="E2087" s="2">
        <v>29.72</v>
      </c>
      <c r="F2087" s="2">
        <v>115.14</v>
      </c>
    </row>
    <row r="2088" spans="1:8">
      <c r="A2088" s="10">
        <v>3821370</v>
      </c>
      <c r="B2088" s="1" t="s">
        <v>1816</v>
      </c>
      <c r="C2088" s="3" t="s">
        <v>36</v>
      </c>
      <c r="D2088" s="2">
        <v>99.67</v>
      </c>
      <c r="E2088" s="2">
        <v>29.72</v>
      </c>
      <c r="F2088" s="2">
        <v>129.38999999999999</v>
      </c>
    </row>
    <row r="2089" spans="1:8">
      <c r="A2089" s="10">
        <v>3821920</v>
      </c>
      <c r="B2089" s="1" t="s">
        <v>1817</v>
      </c>
      <c r="C2089" s="3" t="s">
        <v>36</v>
      </c>
      <c r="D2089" s="2">
        <v>23.83</v>
      </c>
      <c r="E2089" s="2">
        <v>14.87</v>
      </c>
      <c r="F2089" s="2">
        <v>38.700000000000003</v>
      </c>
    </row>
    <row r="2090" spans="1:8">
      <c r="A2090" s="10">
        <v>3821930</v>
      </c>
      <c r="B2090" s="1" t="s">
        <v>1818</v>
      </c>
      <c r="C2090" s="3" t="s">
        <v>36</v>
      </c>
      <c r="D2090" s="2">
        <v>29.78</v>
      </c>
      <c r="E2090" s="2">
        <v>14.87</v>
      </c>
      <c r="F2090" s="2">
        <v>44.65</v>
      </c>
    </row>
    <row r="2091" spans="1:8">
      <c r="A2091" s="10">
        <v>3821940</v>
      </c>
      <c r="B2091" s="1" t="s">
        <v>1819</v>
      </c>
      <c r="C2091" s="3" t="s">
        <v>36</v>
      </c>
      <c r="D2091" s="2">
        <v>38.31</v>
      </c>
      <c r="E2091" s="2">
        <v>14.87</v>
      </c>
      <c r="F2091" s="2">
        <v>53.18</v>
      </c>
    </row>
    <row r="2092" spans="1:8">
      <c r="A2092" s="10">
        <v>3821950</v>
      </c>
      <c r="B2092" s="1" t="s">
        <v>1820</v>
      </c>
      <c r="C2092" s="3" t="s">
        <v>36</v>
      </c>
      <c r="D2092" s="2">
        <v>44.2</v>
      </c>
      <c r="E2092" s="2">
        <v>14.87</v>
      </c>
      <c r="F2092" s="2">
        <v>59.07</v>
      </c>
    </row>
    <row r="2093" spans="1:8">
      <c r="A2093" s="10">
        <v>3822120</v>
      </c>
      <c r="B2093" s="1" t="s">
        <v>1821</v>
      </c>
      <c r="C2093" s="3" t="s">
        <v>36</v>
      </c>
      <c r="D2093" s="2">
        <v>44.2</v>
      </c>
      <c r="E2093" s="2">
        <v>22.3</v>
      </c>
      <c r="F2093" s="2">
        <v>66.5</v>
      </c>
    </row>
    <row r="2094" spans="1:8">
      <c r="A2094" s="10">
        <v>3822130</v>
      </c>
      <c r="B2094" s="1" t="s">
        <v>1822</v>
      </c>
      <c r="C2094" s="3" t="s">
        <v>36</v>
      </c>
      <c r="D2094" s="2">
        <v>47.66</v>
      </c>
      <c r="E2094" s="2">
        <v>22.3</v>
      </c>
      <c r="F2094" s="2">
        <v>69.959999999999994</v>
      </c>
    </row>
    <row r="2095" spans="1:8">
      <c r="A2095" s="10">
        <v>3822140</v>
      </c>
      <c r="B2095" s="1" t="s">
        <v>1823</v>
      </c>
      <c r="C2095" s="3" t="s">
        <v>36</v>
      </c>
      <c r="D2095" s="2">
        <v>53.6</v>
      </c>
      <c r="E2095" s="2">
        <v>22.3</v>
      </c>
      <c r="F2095" s="2">
        <v>75.900000000000006</v>
      </c>
    </row>
    <row r="2096" spans="1:8">
      <c r="A2096" s="10">
        <v>3822150</v>
      </c>
      <c r="B2096" s="1" t="s">
        <v>1824</v>
      </c>
      <c r="C2096" s="3" t="s">
        <v>36</v>
      </c>
      <c r="D2096" s="2">
        <v>59.57</v>
      </c>
      <c r="E2096" s="2">
        <v>29.72</v>
      </c>
      <c r="F2096" s="2">
        <v>89.29</v>
      </c>
      <c r="G2096" s="15"/>
      <c r="H2096" s="15"/>
    </row>
    <row r="2097" spans="1:6">
      <c r="A2097" s="10">
        <v>3822160</v>
      </c>
      <c r="B2097" s="1" t="s">
        <v>1825</v>
      </c>
      <c r="C2097" s="3" t="s">
        <v>36</v>
      </c>
      <c r="D2097" s="2">
        <v>89.6</v>
      </c>
      <c r="E2097" s="2">
        <v>29.72</v>
      </c>
      <c r="F2097" s="2">
        <v>119.32</v>
      </c>
    </row>
    <row r="2098" spans="1:6">
      <c r="A2098" s="10">
        <v>3822170</v>
      </c>
      <c r="B2098" s="1" t="s">
        <v>1826</v>
      </c>
      <c r="C2098" s="3" t="s">
        <v>36</v>
      </c>
      <c r="D2098" s="2">
        <v>113.35</v>
      </c>
      <c r="E2098" s="2">
        <v>29.72</v>
      </c>
      <c r="F2098" s="2">
        <v>143.07</v>
      </c>
    </row>
    <row r="2099" spans="1:6">
      <c r="A2099" s="10">
        <v>3822180</v>
      </c>
      <c r="B2099" s="1" t="s">
        <v>1827</v>
      </c>
      <c r="C2099" s="3" t="s">
        <v>36</v>
      </c>
      <c r="D2099" s="2">
        <v>147.36000000000001</v>
      </c>
      <c r="E2099" s="2">
        <v>29.72</v>
      </c>
      <c r="F2099" s="2">
        <v>177.08</v>
      </c>
    </row>
    <row r="2100" spans="1:6">
      <c r="A2100" s="10">
        <v>3822610</v>
      </c>
      <c r="B2100" s="1" t="s">
        <v>1828</v>
      </c>
      <c r="C2100" s="3" t="s">
        <v>36</v>
      </c>
      <c r="D2100" s="2">
        <v>8.5500000000000007</v>
      </c>
      <c r="E2100" s="2">
        <v>1.48</v>
      </c>
      <c r="F2100" s="2">
        <v>10.029999999999999</v>
      </c>
    </row>
    <row r="2101" spans="1:6">
      <c r="A2101" s="10">
        <v>3822620</v>
      </c>
      <c r="B2101" s="1" t="s">
        <v>1829</v>
      </c>
      <c r="C2101" s="3" t="s">
        <v>36</v>
      </c>
      <c r="D2101" s="2">
        <v>15.93</v>
      </c>
      <c r="E2101" s="2">
        <v>1.48</v>
      </c>
      <c r="F2101" s="2">
        <v>17.41</v>
      </c>
    </row>
    <row r="2102" spans="1:6">
      <c r="A2102" s="10">
        <v>3822630</v>
      </c>
      <c r="B2102" s="1" t="s">
        <v>1830</v>
      </c>
      <c r="C2102" s="3" t="s">
        <v>36</v>
      </c>
      <c r="D2102" s="2">
        <v>22.65</v>
      </c>
      <c r="E2102" s="2">
        <v>1.48</v>
      </c>
      <c r="F2102" s="2">
        <v>24.13</v>
      </c>
    </row>
    <row r="2103" spans="1:6">
      <c r="A2103" s="10">
        <v>3822640</v>
      </c>
      <c r="B2103" s="1" t="s">
        <v>1831</v>
      </c>
      <c r="C2103" s="3" t="s">
        <v>36</v>
      </c>
      <c r="D2103" s="2">
        <v>28.21</v>
      </c>
      <c r="E2103" s="2">
        <v>1.48</v>
      </c>
      <c r="F2103" s="2">
        <v>29.69</v>
      </c>
    </row>
    <row r="2104" spans="1:6">
      <c r="A2104" s="10">
        <v>3822650</v>
      </c>
      <c r="B2104" s="1" t="s">
        <v>1832</v>
      </c>
      <c r="C2104" s="3" t="s">
        <v>36</v>
      </c>
      <c r="D2104" s="2">
        <v>35.67</v>
      </c>
      <c r="E2104" s="2">
        <v>1.48</v>
      </c>
      <c r="F2104" s="2">
        <v>37.15</v>
      </c>
    </row>
    <row r="2105" spans="1:6">
      <c r="A2105" s="10">
        <v>3822660</v>
      </c>
      <c r="B2105" s="1" t="s">
        <v>1833</v>
      </c>
      <c r="C2105" s="3" t="s">
        <v>36</v>
      </c>
      <c r="D2105" s="2">
        <v>42.22</v>
      </c>
      <c r="E2105" s="2">
        <v>1.48</v>
      </c>
      <c r="F2105" s="2">
        <v>43.7</v>
      </c>
    </row>
    <row r="2106" spans="1:6">
      <c r="A2106" s="10">
        <v>3822670</v>
      </c>
      <c r="B2106" s="1" t="s">
        <v>1834</v>
      </c>
      <c r="C2106" s="3" t="s">
        <v>36</v>
      </c>
      <c r="D2106" s="2">
        <v>55.32</v>
      </c>
      <c r="E2106" s="2">
        <v>1.48</v>
      </c>
      <c r="F2106" s="2">
        <v>56.8</v>
      </c>
    </row>
    <row r="2107" spans="1:6">
      <c r="A2107" s="10">
        <v>3822680</v>
      </c>
      <c r="B2107" s="1" t="s">
        <v>1835</v>
      </c>
      <c r="C2107" s="3" t="s">
        <v>36</v>
      </c>
      <c r="D2107" s="2">
        <v>68.430000000000007</v>
      </c>
      <c r="E2107" s="2">
        <v>1.48</v>
      </c>
      <c r="F2107" s="2">
        <v>69.91</v>
      </c>
    </row>
    <row r="2108" spans="1:6">
      <c r="A2108" s="10">
        <v>3822690</v>
      </c>
      <c r="B2108" s="1" t="s">
        <v>1836</v>
      </c>
      <c r="C2108" s="3" t="s">
        <v>36</v>
      </c>
      <c r="D2108" s="2">
        <v>82.86</v>
      </c>
      <c r="E2108" s="2">
        <v>1.48</v>
      </c>
      <c r="F2108" s="2">
        <v>84.34</v>
      </c>
    </row>
    <row r="2109" spans="1:6">
      <c r="A2109" s="10">
        <v>3823010</v>
      </c>
      <c r="B2109" s="1" t="s">
        <v>1837</v>
      </c>
      <c r="C2109" s="3" t="s">
        <v>5</v>
      </c>
      <c r="D2109" s="2">
        <v>2.67</v>
      </c>
      <c r="E2109" s="2">
        <v>7.43</v>
      </c>
      <c r="F2109" s="2">
        <v>10.1</v>
      </c>
    </row>
    <row r="2110" spans="1:6">
      <c r="A2110" s="10">
        <v>3823020</v>
      </c>
      <c r="B2110" s="1" t="s">
        <v>1838</v>
      </c>
      <c r="C2110" s="3" t="s">
        <v>5</v>
      </c>
      <c r="D2110" s="2">
        <v>2.2999999999999998</v>
      </c>
      <c r="E2110" s="2">
        <v>7.43</v>
      </c>
      <c r="F2110" s="2">
        <v>9.73</v>
      </c>
    </row>
    <row r="2111" spans="1:6">
      <c r="A2111" s="10">
        <v>3823030</v>
      </c>
      <c r="B2111" s="1" t="s">
        <v>1839</v>
      </c>
      <c r="C2111" s="3" t="s">
        <v>5</v>
      </c>
      <c r="D2111" s="2">
        <v>4.3</v>
      </c>
      <c r="E2111" s="2">
        <v>7.43</v>
      </c>
      <c r="F2111" s="2">
        <v>11.73</v>
      </c>
    </row>
    <row r="2112" spans="1:6">
      <c r="A2112" s="10">
        <v>3823040</v>
      </c>
      <c r="B2112" s="1" t="s">
        <v>1840</v>
      </c>
      <c r="C2112" s="3" t="s">
        <v>5</v>
      </c>
      <c r="D2112" s="2">
        <v>5.09</v>
      </c>
      <c r="E2112" s="2">
        <v>7.43</v>
      </c>
      <c r="F2112" s="2">
        <v>12.52</v>
      </c>
    </row>
    <row r="2113" spans="1:8">
      <c r="A2113" s="10">
        <v>3823050</v>
      </c>
      <c r="B2113" s="1" t="s">
        <v>1841</v>
      </c>
      <c r="C2113" s="3" t="s">
        <v>5</v>
      </c>
      <c r="D2113" s="2">
        <v>6.22</v>
      </c>
      <c r="E2113" s="2">
        <v>7.43</v>
      </c>
      <c r="F2113" s="2">
        <v>13.65</v>
      </c>
      <c r="G2113" s="15"/>
      <c r="H2113" s="15"/>
    </row>
    <row r="2114" spans="1:8">
      <c r="A2114" s="10">
        <v>3823060</v>
      </c>
      <c r="B2114" s="1" t="s">
        <v>1842</v>
      </c>
      <c r="C2114" s="3" t="s">
        <v>5</v>
      </c>
      <c r="D2114" s="2">
        <v>6.42</v>
      </c>
      <c r="E2114" s="2">
        <v>7.43</v>
      </c>
      <c r="F2114" s="2">
        <v>13.85</v>
      </c>
    </row>
    <row r="2115" spans="1:8">
      <c r="A2115" s="10">
        <v>3823110</v>
      </c>
      <c r="B2115" s="1" t="s">
        <v>1843</v>
      </c>
      <c r="C2115" s="3" t="s">
        <v>5</v>
      </c>
      <c r="D2115" s="2">
        <v>4.17</v>
      </c>
      <c r="E2115" s="2">
        <v>7.43</v>
      </c>
      <c r="F2115" s="2">
        <v>11.6</v>
      </c>
    </row>
    <row r="2116" spans="1:8">
      <c r="A2116" s="10">
        <v>3823120</v>
      </c>
      <c r="B2116" s="1" t="s">
        <v>1844</v>
      </c>
      <c r="C2116" s="3" t="s">
        <v>5</v>
      </c>
      <c r="D2116" s="2">
        <v>5.1100000000000003</v>
      </c>
      <c r="E2116" s="2">
        <v>7.43</v>
      </c>
      <c r="F2116" s="2">
        <v>12.54</v>
      </c>
    </row>
    <row r="2117" spans="1:8">
      <c r="A2117" s="10">
        <v>3823130</v>
      </c>
      <c r="B2117" s="1" t="s">
        <v>1845</v>
      </c>
      <c r="C2117" s="3" t="s">
        <v>5</v>
      </c>
      <c r="D2117" s="2">
        <v>5.94</v>
      </c>
      <c r="E2117" s="2">
        <v>7.43</v>
      </c>
      <c r="F2117" s="2">
        <v>13.37</v>
      </c>
    </row>
    <row r="2118" spans="1:8">
      <c r="A2118" s="10">
        <v>3823140</v>
      </c>
      <c r="B2118" s="1" t="s">
        <v>1846</v>
      </c>
      <c r="C2118" s="3" t="s">
        <v>5</v>
      </c>
      <c r="D2118" s="2">
        <v>6.86</v>
      </c>
      <c r="E2118" s="2">
        <v>7.43</v>
      </c>
      <c r="F2118" s="2">
        <v>14.29</v>
      </c>
    </row>
    <row r="2119" spans="1:8">
      <c r="A2119" s="10">
        <v>3823150</v>
      </c>
      <c r="B2119" s="1" t="s">
        <v>1847</v>
      </c>
      <c r="C2119" s="3" t="s">
        <v>5</v>
      </c>
      <c r="D2119" s="2">
        <v>7.74</v>
      </c>
      <c r="E2119" s="2">
        <v>7.43</v>
      </c>
      <c r="F2119" s="2">
        <v>15.17</v>
      </c>
    </row>
    <row r="2120" spans="1:8">
      <c r="A2120" s="10">
        <v>3823160</v>
      </c>
      <c r="B2120" s="1" t="s">
        <v>1848</v>
      </c>
      <c r="C2120" s="3" t="s">
        <v>5</v>
      </c>
      <c r="D2120" s="2">
        <v>9.6199999999999992</v>
      </c>
      <c r="E2120" s="2">
        <v>7.43</v>
      </c>
      <c r="F2120" s="2">
        <v>17.05</v>
      </c>
    </row>
    <row r="2121" spans="1:8">
      <c r="A2121" s="10">
        <v>3823170</v>
      </c>
      <c r="B2121" s="1" t="s">
        <v>1849</v>
      </c>
      <c r="C2121" s="3" t="s">
        <v>5</v>
      </c>
      <c r="D2121" s="2">
        <v>11.42</v>
      </c>
      <c r="E2121" s="2">
        <v>7.43</v>
      </c>
      <c r="F2121" s="2">
        <v>18.850000000000001</v>
      </c>
    </row>
    <row r="2122" spans="1:8">
      <c r="A2122" s="10">
        <v>3823180</v>
      </c>
      <c r="B2122" s="1" t="s">
        <v>1850</v>
      </c>
      <c r="C2122" s="3" t="s">
        <v>5</v>
      </c>
      <c r="D2122" s="2">
        <v>17.43</v>
      </c>
      <c r="E2122" s="2">
        <v>7.43</v>
      </c>
      <c r="F2122" s="2">
        <v>24.86</v>
      </c>
    </row>
    <row r="2123" spans="1:8">
      <c r="A2123" s="10">
        <v>3823210</v>
      </c>
      <c r="B2123" s="1" t="s">
        <v>1851</v>
      </c>
      <c r="C2123" s="3" t="s">
        <v>5</v>
      </c>
      <c r="D2123" s="2">
        <v>6.36</v>
      </c>
      <c r="E2123" s="2">
        <v>7.43</v>
      </c>
      <c r="F2123" s="2">
        <v>13.79</v>
      </c>
    </row>
    <row r="2124" spans="1:8">
      <c r="A2124" s="10">
        <v>3823220</v>
      </c>
      <c r="B2124" s="1" t="s">
        <v>1852</v>
      </c>
      <c r="C2124" s="3" t="s">
        <v>5</v>
      </c>
      <c r="D2124" s="2">
        <v>8.2799999999999994</v>
      </c>
      <c r="E2124" s="2">
        <v>7.43</v>
      </c>
      <c r="F2124" s="2">
        <v>15.71</v>
      </c>
    </row>
    <row r="2125" spans="1:8">
      <c r="A2125" s="10">
        <v>3823230</v>
      </c>
      <c r="B2125" s="1" t="s">
        <v>1853</v>
      </c>
      <c r="C2125" s="3" t="s">
        <v>5</v>
      </c>
      <c r="D2125" s="2">
        <v>10.36</v>
      </c>
      <c r="E2125" s="2">
        <v>7.43</v>
      </c>
      <c r="F2125" s="2">
        <v>17.79</v>
      </c>
    </row>
    <row r="2126" spans="1:8">
      <c r="A2126" s="10">
        <v>3823240</v>
      </c>
      <c r="B2126" s="1" t="s">
        <v>1854</v>
      </c>
      <c r="C2126" s="3" t="s">
        <v>5</v>
      </c>
      <c r="D2126" s="2">
        <v>12.23</v>
      </c>
      <c r="E2126" s="2">
        <v>7.43</v>
      </c>
      <c r="F2126" s="2">
        <v>19.66</v>
      </c>
    </row>
    <row r="2127" spans="1:8">
      <c r="A2127" s="10">
        <v>3823310</v>
      </c>
      <c r="B2127" s="1" t="s">
        <v>1855</v>
      </c>
      <c r="C2127" s="3" t="s">
        <v>5</v>
      </c>
      <c r="D2127" s="2">
        <v>16.440000000000001</v>
      </c>
      <c r="E2127" s="2">
        <v>10.4</v>
      </c>
      <c r="F2127" s="2">
        <v>26.84</v>
      </c>
    </row>
    <row r="2128" spans="1:8">
      <c r="A2128" s="10">
        <v>3823320</v>
      </c>
      <c r="B2128" s="1" t="s">
        <v>1856</v>
      </c>
      <c r="C2128" s="3" t="s">
        <v>5</v>
      </c>
      <c r="D2128" s="2">
        <v>20.45</v>
      </c>
      <c r="E2128" s="2">
        <v>10.4</v>
      </c>
      <c r="F2128" s="2">
        <v>30.85</v>
      </c>
    </row>
    <row r="2129" spans="1:8">
      <c r="A2129" s="10">
        <v>3823330</v>
      </c>
      <c r="B2129" s="1" t="s">
        <v>1857</v>
      </c>
      <c r="C2129" s="3" t="s">
        <v>5</v>
      </c>
      <c r="D2129" s="2">
        <v>24.79</v>
      </c>
      <c r="E2129" s="2">
        <v>10.4</v>
      </c>
      <c r="F2129" s="2">
        <v>35.19</v>
      </c>
    </row>
    <row r="2130" spans="1:8">
      <c r="A2130" s="10">
        <v>3823350</v>
      </c>
      <c r="B2130" s="1" t="s">
        <v>1858</v>
      </c>
      <c r="C2130" s="3" t="s">
        <v>5</v>
      </c>
      <c r="D2130" s="2">
        <v>33.42</v>
      </c>
      <c r="E2130" s="2">
        <v>10.4</v>
      </c>
      <c r="F2130" s="2">
        <v>43.82</v>
      </c>
    </row>
    <row r="2131" spans="1:8">
      <c r="A2131" s="10">
        <v>3823410</v>
      </c>
      <c r="B2131" s="1" t="s">
        <v>1859</v>
      </c>
      <c r="C2131" s="3" t="s">
        <v>5</v>
      </c>
      <c r="D2131" s="2">
        <v>54.98</v>
      </c>
      <c r="E2131" s="2">
        <v>14.87</v>
      </c>
      <c r="F2131" s="2">
        <v>69.849999999999994</v>
      </c>
    </row>
    <row r="2132" spans="1:8">
      <c r="A2132" s="10">
        <v>3902010</v>
      </c>
      <c r="B2132" s="1" t="s">
        <v>3891</v>
      </c>
      <c r="C2132" s="3" t="s">
        <v>36</v>
      </c>
      <c r="D2132" s="2">
        <v>0.43</v>
      </c>
      <c r="E2132" s="2">
        <v>1.18</v>
      </c>
      <c r="F2132" s="2">
        <v>1.61</v>
      </c>
    </row>
    <row r="2133" spans="1:8">
      <c r="A2133" s="10">
        <v>3902016</v>
      </c>
      <c r="B2133" s="1" t="s">
        <v>3892</v>
      </c>
      <c r="C2133" s="3" t="s">
        <v>36</v>
      </c>
      <c r="D2133" s="2">
        <v>0.64</v>
      </c>
      <c r="E2133" s="2">
        <v>1.18</v>
      </c>
      <c r="F2133" s="2">
        <v>1.82</v>
      </c>
    </row>
    <row r="2134" spans="1:8">
      <c r="A2134" s="10">
        <v>3902020</v>
      </c>
      <c r="B2134" s="1" t="s">
        <v>3893</v>
      </c>
      <c r="C2134" s="3" t="s">
        <v>36</v>
      </c>
      <c r="D2134" s="2">
        <v>1.06</v>
      </c>
      <c r="E2134" s="2">
        <v>1.77</v>
      </c>
      <c r="F2134" s="2">
        <v>2.83</v>
      </c>
      <c r="G2134" s="15"/>
      <c r="H2134" s="15"/>
    </row>
    <row r="2135" spans="1:8">
      <c r="A2135" s="10">
        <v>3902030</v>
      </c>
      <c r="B2135" s="1" t="s">
        <v>3894</v>
      </c>
      <c r="C2135" s="3" t="s">
        <v>36</v>
      </c>
      <c r="D2135" s="2">
        <v>1.6</v>
      </c>
      <c r="E2135" s="2">
        <v>2.08</v>
      </c>
      <c r="F2135" s="2">
        <v>3.68</v>
      </c>
    </row>
    <row r="2136" spans="1:8">
      <c r="A2136" s="10">
        <v>3902040</v>
      </c>
      <c r="B2136" s="1" t="s">
        <v>3895</v>
      </c>
      <c r="C2136" s="3" t="s">
        <v>36</v>
      </c>
      <c r="D2136" s="2">
        <v>2.66</v>
      </c>
      <c r="E2136" s="2">
        <v>2.38</v>
      </c>
      <c r="F2136" s="2">
        <v>5.04</v>
      </c>
    </row>
    <row r="2137" spans="1:8">
      <c r="A2137" s="10">
        <v>3903160</v>
      </c>
      <c r="B2137" s="1" t="s">
        <v>1862</v>
      </c>
      <c r="C2137" s="3" t="s">
        <v>36</v>
      </c>
      <c r="D2137" s="2">
        <v>1.01</v>
      </c>
      <c r="E2137" s="2">
        <v>1.18</v>
      </c>
      <c r="F2137" s="2">
        <v>2.19</v>
      </c>
    </row>
    <row r="2138" spans="1:8">
      <c r="A2138" s="10">
        <v>3903170</v>
      </c>
      <c r="B2138" s="1" t="s">
        <v>1863</v>
      </c>
      <c r="C2138" s="3" t="s">
        <v>36</v>
      </c>
      <c r="D2138" s="2">
        <v>1.39</v>
      </c>
      <c r="E2138" s="2">
        <v>1.48</v>
      </c>
      <c r="F2138" s="2">
        <v>2.87</v>
      </c>
    </row>
    <row r="2139" spans="1:8">
      <c r="A2139" s="10">
        <v>3903174</v>
      </c>
      <c r="B2139" s="1" t="s">
        <v>3896</v>
      </c>
      <c r="C2139" s="3" t="s">
        <v>36</v>
      </c>
      <c r="D2139" s="2">
        <v>2.13</v>
      </c>
      <c r="E2139" s="2">
        <v>1.77</v>
      </c>
      <c r="F2139" s="2">
        <v>3.9</v>
      </c>
    </row>
    <row r="2140" spans="1:8">
      <c r="A2140" s="10">
        <v>3903178</v>
      </c>
      <c r="B2140" s="1" t="s">
        <v>1860</v>
      </c>
      <c r="C2140" s="3" t="s">
        <v>36</v>
      </c>
      <c r="D2140" s="2">
        <v>2.81</v>
      </c>
      <c r="E2140" s="2">
        <v>2.08</v>
      </c>
      <c r="F2140" s="2">
        <v>4.8899999999999997</v>
      </c>
    </row>
    <row r="2141" spans="1:8">
      <c r="A2141" s="10">
        <v>3903182</v>
      </c>
      <c r="B2141" s="1" t="s">
        <v>1861</v>
      </c>
      <c r="C2141" s="3" t="s">
        <v>36</v>
      </c>
      <c r="D2141" s="2">
        <v>4.8099999999999996</v>
      </c>
      <c r="E2141" s="2">
        <v>2.38</v>
      </c>
      <c r="F2141" s="2">
        <v>7.19</v>
      </c>
    </row>
    <row r="2142" spans="1:8">
      <c r="A2142" s="10">
        <v>3904040</v>
      </c>
      <c r="B2142" s="1" t="s">
        <v>1864</v>
      </c>
      <c r="C2142" s="3" t="s">
        <v>36</v>
      </c>
      <c r="D2142" s="2">
        <v>4</v>
      </c>
      <c r="E2142" s="2">
        <v>1.48</v>
      </c>
      <c r="F2142" s="2">
        <v>5.48</v>
      </c>
    </row>
    <row r="2143" spans="1:8">
      <c r="A2143" s="10">
        <v>3904050</v>
      </c>
      <c r="B2143" s="1" t="s">
        <v>1865</v>
      </c>
      <c r="C2143" s="3" t="s">
        <v>36</v>
      </c>
      <c r="D2143" s="2">
        <v>6.38</v>
      </c>
      <c r="E2143" s="2">
        <v>1.48</v>
      </c>
      <c r="F2143" s="2">
        <v>7.86</v>
      </c>
    </row>
    <row r="2144" spans="1:8">
      <c r="A2144" s="10">
        <v>3904060</v>
      </c>
      <c r="B2144" s="1" t="s">
        <v>1866</v>
      </c>
      <c r="C2144" s="3" t="s">
        <v>36</v>
      </c>
      <c r="D2144" s="2">
        <v>8.26</v>
      </c>
      <c r="E2144" s="2">
        <v>2.98</v>
      </c>
      <c r="F2144" s="2">
        <v>11.24</v>
      </c>
    </row>
    <row r="2145" spans="1:8">
      <c r="A2145" s="10">
        <v>3904070</v>
      </c>
      <c r="B2145" s="1" t="s">
        <v>1867</v>
      </c>
      <c r="C2145" s="3" t="s">
        <v>36</v>
      </c>
      <c r="D2145" s="2">
        <v>11.73</v>
      </c>
      <c r="E2145" s="2">
        <v>4.47</v>
      </c>
      <c r="F2145" s="2">
        <v>16.2</v>
      </c>
    </row>
    <row r="2146" spans="1:8">
      <c r="A2146" s="10">
        <v>3904080</v>
      </c>
      <c r="B2146" s="1" t="s">
        <v>1868</v>
      </c>
      <c r="C2146" s="3" t="s">
        <v>36</v>
      </c>
      <c r="D2146" s="2">
        <v>20.61</v>
      </c>
      <c r="E2146" s="2">
        <v>5.95</v>
      </c>
      <c r="F2146" s="2">
        <v>26.56</v>
      </c>
    </row>
    <row r="2147" spans="1:8">
      <c r="A2147" s="10">
        <v>3904100</v>
      </c>
      <c r="B2147" s="1" t="s">
        <v>1869</v>
      </c>
      <c r="C2147" s="3" t="s">
        <v>36</v>
      </c>
      <c r="D2147" s="2">
        <v>23.73</v>
      </c>
      <c r="E2147" s="2">
        <v>7.43</v>
      </c>
      <c r="F2147" s="2">
        <v>31.16</v>
      </c>
    </row>
    <row r="2148" spans="1:8">
      <c r="A2148" s="10">
        <v>3904120</v>
      </c>
      <c r="B2148" s="1" t="s">
        <v>1870</v>
      </c>
      <c r="C2148" s="3" t="s">
        <v>36</v>
      </c>
      <c r="D2148" s="2">
        <v>36.14</v>
      </c>
      <c r="E2148" s="2">
        <v>8.92</v>
      </c>
      <c r="F2148" s="2">
        <v>45.06</v>
      </c>
    </row>
    <row r="2149" spans="1:8">
      <c r="A2149" s="10">
        <v>3904140</v>
      </c>
      <c r="B2149" s="1" t="s">
        <v>1871</v>
      </c>
      <c r="C2149" s="3" t="s">
        <v>36</v>
      </c>
      <c r="D2149" s="2">
        <v>47.36</v>
      </c>
      <c r="E2149" s="2">
        <v>10.4</v>
      </c>
      <c r="F2149" s="2">
        <v>57.76</v>
      </c>
      <c r="G2149" s="15"/>
      <c r="H2149" s="15"/>
    </row>
    <row r="2150" spans="1:8">
      <c r="A2150" s="10">
        <v>3904160</v>
      </c>
      <c r="B2150" s="1" t="s">
        <v>1872</v>
      </c>
      <c r="C2150" s="3" t="s">
        <v>36</v>
      </c>
      <c r="D2150" s="2">
        <v>57.27</v>
      </c>
      <c r="E2150" s="2">
        <v>11.89</v>
      </c>
      <c r="F2150" s="2">
        <v>69.16</v>
      </c>
    </row>
    <row r="2151" spans="1:8">
      <c r="A2151" s="10">
        <v>3904180</v>
      </c>
      <c r="B2151" s="1" t="s">
        <v>1873</v>
      </c>
      <c r="C2151" s="3" t="s">
        <v>36</v>
      </c>
      <c r="D2151" s="2">
        <v>94.37</v>
      </c>
      <c r="E2151" s="2">
        <v>13.37</v>
      </c>
      <c r="F2151" s="2">
        <v>107.74</v>
      </c>
    </row>
    <row r="2152" spans="1:8">
      <c r="A2152" s="10">
        <v>3904200</v>
      </c>
      <c r="B2152" s="1" t="s">
        <v>1874</v>
      </c>
      <c r="C2152" s="3" t="s">
        <v>36</v>
      </c>
      <c r="D2152" s="2">
        <v>100.25</v>
      </c>
      <c r="E2152" s="2">
        <v>14.87</v>
      </c>
      <c r="F2152" s="2">
        <v>115.12</v>
      </c>
    </row>
    <row r="2153" spans="1:8">
      <c r="A2153" s="10">
        <v>3905060</v>
      </c>
      <c r="B2153" s="1" t="s">
        <v>3897</v>
      </c>
      <c r="C2153" s="3" t="s">
        <v>36</v>
      </c>
      <c r="D2153" s="2">
        <v>77.73</v>
      </c>
      <c r="E2153" s="2">
        <v>21.72</v>
      </c>
      <c r="F2153" s="2">
        <v>99.45</v>
      </c>
    </row>
    <row r="2154" spans="1:8">
      <c r="A2154" s="10">
        <v>3905070</v>
      </c>
      <c r="B2154" s="1" t="s">
        <v>3898</v>
      </c>
      <c r="C2154" s="3" t="s">
        <v>36</v>
      </c>
      <c r="D2154" s="2">
        <v>104.88</v>
      </c>
      <c r="E2154" s="2">
        <v>27.16</v>
      </c>
      <c r="F2154" s="2">
        <v>132.04</v>
      </c>
    </row>
    <row r="2155" spans="1:8">
      <c r="A2155" s="10">
        <v>3906060</v>
      </c>
      <c r="B2155" s="1" t="s">
        <v>1879</v>
      </c>
      <c r="C2155" s="3" t="s">
        <v>36</v>
      </c>
      <c r="D2155" s="2">
        <v>27.16</v>
      </c>
      <c r="E2155" s="2">
        <v>16.3</v>
      </c>
      <c r="F2155" s="2">
        <v>43.46</v>
      </c>
    </row>
    <row r="2156" spans="1:8">
      <c r="A2156" s="10">
        <v>3906070</v>
      </c>
      <c r="B2156" s="1" t="s">
        <v>1880</v>
      </c>
      <c r="C2156" s="3" t="s">
        <v>36</v>
      </c>
      <c r="D2156" s="2">
        <v>33.76</v>
      </c>
      <c r="E2156" s="2">
        <v>19.62</v>
      </c>
      <c r="F2156" s="2">
        <v>53.38</v>
      </c>
    </row>
    <row r="2157" spans="1:8">
      <c r="A2157" s="10">
        <v>3906074</v>
      </c>
      <c r="B2157" s="1" t="s">
        <v>1875</v>
      </c>
      <c r="C2157" s="3" t="s">
        <v>36</v>
      </c>
      <c r="D2157" s="2">
        <v>41.3</v>
      </c>
      <c r="E2157" s="2">
        <v>27.16</v>
      </c>
      <c r="F2157" s="2">
        <v>68.459999999999994</v>
      </c>
    </row>
    <row r="2158" spans="1:8">
      <c r="A2158" s="10">
        <v>3906076</v>
      </c>
      <c r="B2158" s="1" t="s">
        <v>1876</v>
      </c>
      <c r="C2158" s="3" t="s">
        <v>36</v>
      </c>
      <c r="D2158" s="2">
        <v>41.66</v>
      </c>
      <c r="E2158" s="2">
        <v>27.16</v>
      </c>
      <c r="F2158" s="2">
        <v>68.819999999999993</v>
      </c>
    </row>
    <row r="2159" spans="1:8">
      <c r="A2159" s="10">
        <v>3906080</v>
      </c>
      <c r="B2159" s="1" t="s">
        <v>1881</v>
      </c>
      <c r="C2159" s="3" t="s">
        <v>36</v>
      </c>
      <c r="D2159" s="2">
        <v>53.71</v>
      </c>
      <c r="E2159" s="2">
        <v>27.16</v>
      </c>
      <c r="F2159" s="2">
        <v>80.87</v>
      </c>
    </row>
    <row r="2160" spans="1:8">
      <c r="A2160" s="10">
        <v>3906084</v>
      </c>
      <c r="B2160" s="1" t="s">
        <v>1877</v>
      </c>
      <c r="C2160" s="3" t="s">
        <v>36</v>
      </c>
      <c r="D2160" s="2">
        <v>74.02</v>
      </c>
      <c r="E2160" s="2">
        <v>32.58</v>
      </c>
      <c r="F2160" s="2">
        <v>106.6</v>
      </c>
      <c r="G2160" s="15"/>
      <c r="H2160" s="15"/>
    </row>
    <row r="2161" spans="1:8">
      <c r="A2161" s="10">
        <v>3906086</v>
      </c>
      <c r="B2161" s="1" t="s">
        <v>1878</v>
      </c>
      <c r="C2161" s="3" t="s">
        <v>36</v>
      </c>
      <c r="D2161" s="2">
        <v>119.13</v>
      </c>
      <c r="E2161" s="2">
        <v>32.58</v>
      </c>
      <c r="F2161" s="2">
        <v>151.71</v>
      </c>
    </row>
    <row r="2162" spans="1:8">
      <c r="A2162" s="10">
        <v>3909010</v>
      </c>
      <c r="B2162" s="1" t="s">
        <v>1882</v>
      </c>
      <c r="C2162" s="3" t="s">
        <v>5</v>
      </c>
      <c r="D2162" s="2">
        <v>3.85</v>
      </c>
      <c r="E2162" s="2">
        <v>2.98</v>
      </c>
      <c r="F2162" s="2">
        <v>6.83</v>
      </c>
    </row>
    <row r="2163" spans="1:8">
      <c r="A2163" s="10">
        <v>3909020</v>
      </c>
      <c r="B2163" s="1" t="s">
        <v>1883</v>
      </c>
      <c r="C2163" s="3" t="s">
        <v>5</v>
      </c>
      <c r="D2163" s="2">
        <v>4.07</v>
      </c>
      <c r="E2163" s="2">
        <v>2.98</v>
      </c>
      <c r="F2163" s="2">
        <v>7.05</v>
      </c>
      <c r="G2163" s="15"/>
      <c r="H2163" s="15"/>
    </row>
    <row r="2164" spans="1:8">
      <c r="A2164" s="10">
        <v>3909030</v>
      </c>
      <c r="B2164" s="1" t="s">
        <v>1884</v>
      </c>
      <c r="C2164" s="3" t="s">
        <v>5</v>
      </c>
      <c r="D2164" s="2">
        <v>3</v>
      </c>
      <c r="E2164" s="2">
        <v>2.98</v>
      </c>
      <c r="F2164" s="2">
        <v>5.98</v>
      </c>
    </row>
    <row r="2165" spans="1:8">
      <c r="A2165" s="10">
        <v>3909040</v>
      </c>
      <c r="B2165" s="1" t="s">
        <v>1885</v>
      </c>
      <c r="C2165" s="3" t="s">
        <v>5</v>
      </c>
      <c r="D2165" s="2">
        <v>4.8899999999999997</v>
      </c>
      <c r="E2165" s="2">
        <v>2.98</v>
      </c>
      <c r="F2165" s="2">
        <v>7.87</v>
      </c>
    </row>
    <row r="2166" spans="1:8">
      <c r="A2166" s="10">
        <v>3909060</v>
      </c>
      <c r="B2166" s="1" t="s">
        <v>1886</v>
      </c>
      <c r="C2166" s="3" t="s">
        <v>5</v>
      </c>
      <c r="D2166" s="2">
        <v>6.07</v>
      </c>
      <c r="E2166" s="2">
        <v>2.98</v>
      </c>
      <c r="F2166" s="2">
        <v>9.0500000000000007</v>
      </c>
    </row>
    <row r="2167" spans="1:8">
      <c r="A2167" s="10">
        <v>3909080</v>
      </c>
      <c r="B2167" s="1" t="s">
        <v>1887</v>
      </c>
      <c r="C2167" s="3" t="s">
        <v>5</v>
      </c>
      <c r="D2167" s="2">
        <v>9.5399999999999991</v>
      </c>
      <c r="E2167" s="2">
        <v>2.98</v>
      </c>
      <c r="F2167" s="2">
        <v>12.52</v>
      </c>
    </row>
    <row r="2168" spans="1:8">
      <c r="A2168" s="10">
        <v>3909100</v>
      </c>
      <c r="B2168" s="1" t="s">
        <v>1888</v>
      </c>
      <c r="C2168" s="3" t="s">
        <v>5</v>
      </c>
      <c r="D2168" s="2">
        <v>7.6</v>
      </c>
      <c r="E2168" s="2">
        <v>2.98</v>
      </c>
      <c r="F2168" s="2">
        <v>10.58</v>
      </c>
    </row>
    <row r="2169" spans="1:8">
      <c r="A2169" s="10">
        <v>3909120</v>
      </c>
      <c r="B2169" s="1" t="s">
        <v>1889</v>
      </c>
      <c r="C2169" s="3" t="s">
        <v>5</v>
      </c>
      <c r="D2169" s="2">
        <v>7.7</v>
      </c>
      <c r="E2169" s="2">
        <v>2.98</v>
      </c>
      <c r="F2169" s="2">
        <v>10.68</v>
      </c>
    </row>
    <row r="2170" spans="1:8">
      <c r="A2170" s="10">
        <v>3909140</v>
      </c>
      <c r="B2170" s="1" t="s">
        <v>1890</v>
      </c>
      <c r="C2170" s="3" t="s">
        <v>5</v>
      </c>
      <c r="D2170" s="2">
        <v>8.58</v>
      </c>
      <c r="E2170" s="2">
        <v>2.98</v>
      </c>
      <c r="F2170" s="2">
        <v>11.56</v>
      </c>
      <c r="G2170" s="15"/>
      <c r="H2170" s="15"/>
    </row>
    <row r="2171" spans="1:8">
      <c r="A2171" s="10">
        <v>3909160</v>
      </c>
      <c r="B2171" s="1" t="s">
        <v>1891</v>
      </c>
      <c r="C2171" s="3" t="s">
        <v>5</v>
      </c>
      <c r="D2171" s="2">
        <v>13.32</v>
      </c>
      <c r="E2171" s="2">
        <v>2.98</v>
      </c>
      <c r="F2171" s="2">
        <v>16.3</v>
      </c>
    </row>
    <row r="2172" spans="1:8">
      <c r="A2172" s="10">
        <v>3909190</v>
      </c>
      <c r="B2172" s="1" t="s">
        <v>1892</v>
      </c>
      <c r="C2172" s="3" t="s">
        <v>5</v>
      </c>
      <c r="D2172" s="2">
        <v>12.56</v>
      </c>
      <c r="E2172" s="2">
        <v>4.47</v>
      </c>
      <c r="F2172" s="2">
        <v>17.03</v>
      </c>
    </row>
    <row r="2173" spans="1:8">
      <c r="A2173" s="10">
        <v>3910050</v>
      </c>
      <c r="B2173" s="1" t="s">
        <v>1893</v>
      </c>
      <c r="C2173" s="3" t="s">
        <v>5</v>
      </c>
      <c r="D2173" s="2">
        <v>0.43</v>
      </c>
      <c r="E2173" s="2">
        <v>2.38</v>
      </c>
      <c r="F2173" s="2">
        <v>2.81</v>
      </c>
    </row>
    <row r="2174" spans="1:8">
      <c r="A2174" s="10">
        <v>3910060</v>
      </c>
      <c r="B2174" s="1" t="s">
        <v>1894</v>
      </c>
      <c r="C2174" s="3" t="s">
        <v>5</v>
      </c>
      <c r="D2174" s="2">
        <v>2.92</v>
      </c>
      <c r="E2174" s="2">
        <v>4.47</v>
      </c>
      <c r="F2174" s="2">
        <v>7.39</v>
      </c>
    </row>
    <row r="2175" spans="1:8">
      <c r="A2175" s="10">
        <v>3910080</v>
      </c>
      <c r="B2175" s="1" t="s">
        <v>1895</v>
      </c>
      <c r="C2175" s="3" t="s">
        <v>5</v>
      </c>
      <c r="D2175" s="2">
        <v>3.81</v>
      </c>
      <c r="E2175" s="2">
        <v>4.47</v>
      </c>
      <c r="F2175" s="2">
        <v>8.2799999999999994</v>
      </c>
    </row>
    <row r="2176" spans="1:8">
      <c r="A2176" s="10">
        <v>3910120</v>
      </c>
      <c r="B2176" s="1" t="s">
        <v>1896</v>
      </c>
      <c r="C2176" s="3" t="s">
        <v>5</v>
      </c>
      <c r="D2176" s="2">
        <v>4.05</v>
      </c>
      <c r="E2176" s="2">
        <v>4.47</v>
      </c>
      <c r="F2176" s="2">
        <v>8.52</v>
      </c>
    </row>
    <row r="2177" spans="1:8">
      <c r="A2177" s="10">
        <v>3910130</v>
      </c>
      <c r="B2177" s="1" t="s">
        <v>1897</v>
      </c>
      <c r="C2177" s="3" t="s">
        <v>5</v>
      </c>
      <c r="D2177" s="2">
        <v>4.05</v>
      </c>
      <c r="E2177" s="2">
        <v>4.47</v>
      </c>
      <c r="F2177" s="2">
        <v>8.52</v>
      </c>
    </row>
    <row r="2178" spans="1:8">
      <c r="A2178" s="10">
        <v>3910160</v>
      </c>
      <c r="B2178" s="1" t="s">
        <v>1898</v>
      </c>
      <c r="C2178" s="3" t="s">
        <v>5</v>
      </c>
      <c r="D2178" s="2">
        <v>6.07</v>
      </c>
      <c r="E2178" s="2">
        <v>4.47</v>
      </c>
      <c r="F2178" s="2">
        <v>10.54</v>
      </c>
    </row>
    <row r="2179" spans="1:8">
      <c r="A2179" s="10">
        <v>3910200</v>
      </c>
      <c r="B2179" s="1" t="s">
        <v>1899</v>
      </c>
      <c r="C2179" s="3" t="s">
        <v>5</v>
      </c>
      <c r="D2179" s="2">
        <v>6.2</v>
      </c>
      <c r="E2179" s="2">
        <v>4.47</v>
      </c>
      <c r="F2179" s="2">
        <v>10.67</v>
      </c>
    </row>
    <row r="2180" spans="1:8">
      <c r="A2180" s="10">
        <v>3910240</v>
      </c>
      <c r="B2180" s="1" t="s">
        <v>1900</v>
      </c>
      <c r="C2180" s="3" t="s">
        <v>5</v>
      </c>
      <c r="D2180" s="2">
        <v>9.7899999999999991</v>
      </c>
      <c r="E2180" s="2">
        <v>4.47</v>
      </c>
      <c r="F2180" s="2">
        <v>14.26</v>
      </c>
    </row>
    <row r="2181" spans="1:8">
      <c r="A2181" s="10">
        <v>3910246</v>
      </c>
      <c r="B2181" s="1" t="s">
        <v>1902</v>
      </c>
      <c r="C2181" s="3" t="s">
        <v>5</v>
      </c>
      <c r="D2181" s="2">
        <v>12.94</v>
      </c>
      <c r="E2181" s="2">
        <v>5.95</v>
      </c>
      <c r="F2181" s="2">
        <v>18.89</v>
      </c>
    </row>
    <row r="2182" spans="1:8">
      <c r="A2182" s="10">
        <v>3910250</v>
      </c>
      <c r="B2182" s="1" t="s">
        <v>1901</v>
      </c>
      <c r="C2182" s="3" t="s">
        <v>5</v>
      </c>
      <c r="D2182" s="2">
        <v>12.43</v>
      </c>
      <c r="E2182" s="2">
        <v>5.95</v>
      </c>
      <c r="F2182" s="2">
        <v>18.38</v>
      </c>
    </row>
    <row r="2183" spans="1:8">
      <c r="A2183" s="10">
        <v>3910280</v>
      </c>
      <c r="B2183" s="1" t="s">
        <v>1903</v>
      </c>
      <c r="C2183" s="3" t="s">
        <v>5</v>
      </c>
      <c r="D2183" s="2">
        <v>16.079999999999998</v>
      </c>
      <c r="E2183" s="2">
        <v>5.95</v>
      </c>
      <c r="F2183" s="2">
        <v>22.03</v>
      </c>
    </row>
    <row r="2184" spans="1:8">
      <c r="A2184" s="10">
        <v>3910300</v>
      </c>
      <c r="B2184" s="1" t="s">
        <v>1904</v>
      </c>
      <c r="C2184" s="3" t="s">
        <v>5</v>
      </c>
      <c r="D2184" s="2">
        <v>18.66</v>
      </c>
      <c r="E2184" s="2">
        <v>5.95</v>
      </c>
      <c r="F2184" s="2">
        <v>24.61</v>
      </c>
    </row>
    <row r="2185" spans="1:8">
      <c r="A2185" s="10">
        <v>3911020</v>
      </c>
      <c r="B2185" s="1" t="s">
        <v>1905</v>
      </c>
      <c r="C2185" s="3" t="s">
        <v>36</v>
      </c>
      <c r="D2185" s="2">
        <v>3.17</v>
      </c>
      <c r="E2185" s="2">
        <v>4.47</v>
      </c>
      <c r="F2185" s="2">
        <v>7.64</v>
      </c>
    </row>
    <row r="2186" spans="1:8">
      <c r="A2186" s="10">
        <v>3911040</v>
      </c>
      <c r="B2186" s="1" t="s">
        <v>1906</v>
      </c>
      <c r="C2186" s="3" t="s">
        <v>36</v>
      </c>
      <c r="D2186" s="2">
        <v>5.56</v>
      </c>
      <c r="E2186" s="2">
        <v>4.47</v>
      </c>
      <c r="F2186" s="2">
        <v>10.029999999999999</v>
      </c>
      <c r="G2186" s="15"/>
      <c r="H2186" s="15"/>
    </row>
    <row r="2187" spans="1:8">
      <c r="A2187" s="10">
        <v>3911080</v>
      </c>
      <c r="B2187" s="1" t="s">
        <v>1907</v>
      </c>
      <c r="C2187" s="3" t="s">
        <v>36</v>
      </c>
      <c r="D2187" s="2">
        <v>10.87</v>
      </c>
      <c r="E2187" s="2">
        <v>4.47</v>
      </c>
      <c r="F2187" s="2">
        <v>15.34</v>
      </c>
    </row>
    <row r="2188" spans="1:8">
      <c r="A2188" s="10">
        <v>3911090</v>
      </c>
      <c r="B2188" s="1" t="s">
        <v>1908</v>
      </c>
      <c r="C2188" s="3" t="s">
        <v>36</v>
      </c>
      <c r="D2188" s="2">
        <v>0.31</v>
      </c>
      <c r="E2188" s="2">
        <v>2.38</v>
      </c>
      <c r="F2188" s="2">
        <v>2.69</v>
      </c>
    </row>
    <row r="2189" spans="1:8">
      <c r="A2189" s="10">
        <v>3911110</v>
      </c>
      <c r="B2189" s="1" t="s">
        <v>1909</v>
      </c>
      <c r="C2189" s="3" t="s">
        <v>36</v>
      </c>
      <c r="D2189" s="2">
        <v>1.1000000000000001</v>
      </c>
      <c r="E2189" s="2">
        <v>8.92</v>
      </c>
      <c r="F2189" s="2">
        <v>10.02</v>
      </c>
    </row>
    <row r="2190" spans="1:8">
      <c r="A2190" s="10">
        <v>3911120</v>
      </c>
      <c r="B2190" s="1" t="s">
        <v>1910</v>
      </c>
      <c r="C2190" s="3" t="s">
        <v>36</v>
      </c>
      <c r="D2190" s="2">
        <v>3</v>
      </c>
      <c r="E2190" s="2">
        <v>3.57</v>
      </c>
      <c r="F2190" s="2">
        <v>6.57</v>
      </c>
    </row>
    <row r="2191" spans="1:8">
      <c r="A2191" s="10">
        <v>3911190</v>
      </c>
      <c r="B2191" s="1" t="s">
        <v>1911</v>
      </c>
      <c r="C2191" s="3" t="s">
        <v>36</v>
      </c>
      <c r="D2191" s="2">
        <v>2.52</v>
      </c>
      <c r="E2191" s="2">
        <v>2.98</v>
      </c>
      <c r="F2191" s="2">
        <v>5.5</v>
      </c>
    </row>
    <row r="2192" spans="1:8">
      <c r="A2192" s="10">
        <v>3911200</v>
      </c>
      <c r="B2192" s="1" t="s">
        <v>1912</v>
      </c>
      <c r="C2192" s="3" t="s">
        <v>36</v>
      </c>
      <c r="D2192" s="2">
        <v>3.53</v>
      </c>
      <c r="E2192" s="2">
        <v>3.57</v>
      </c>
      <c r="F2192" s="2">
        <v>7.1</v>
      </c>
    </row>
    <row r="2193" spans="1:8">
      <c r="A2193" s="10">
        <v>3911210</v>
      </c>
      <c r="B2193" s="1" t="s">
        <v>1913</v>
      </c>
      <c r="C2193" s="3" t="s">
        <v>36</v>
      </c>
      <c r="D2193" s="2">
        <v>5.66</v>
      </c>
      <c r="E2193" s="2">
        <v>3.87</v>
      </c>
      <c r="F2193" s="2">
        <v>9.5299999999999994</v>
      </c>
    </row>
    <row r="2194" spans="1:8">
      <c r="A2194" s="10">
        <v>3911230</v>
      </c>
      <c r="B2194" s="1" t="s">
        <v>1914</v>
      </c>
      <c r="C2194" s="3" t="s">
        <v>36</v>
      </c>
      <c r="D2194" s="2">
        <v>11.84</v>
      </c>
      <c r="E2194" s="2">
        <v>4.76</v>
      </c>
      <c r="F2194" s="2">
        <v>16.600000000000001</v>
      </c>
    </row>
    <row r="2195" spans="1:8">
      <c r="A2195" s="10">
        <v>3911240</v>
      </c>
      <c r="B2195" s="1" t="s">
        <v>1915</v>
      </c>
      <c r="C2195" s="3" t="s">
        <v>36</v>
      </c>
      <c r="D2195" s="2">
        <v>22.21</v>
      </c>
      <c r="E2195" s="2">
        <v>6.24</v>
      </c>
      <c r="F2195" s="2">
        <v>28.45</v>
      </c>
      <c r="G2195" s="15"/>
      <c r="H2195" s="15"/>
    </row>
    <row r="2196" spans="1:8">
      <c r="A2196" s="10">
        <v>3911270</v>
      </c>
      <c r="B2196" s="1" t="s">
        <v>1916</v>
      </c>
      <c r="C2196" s="3" t="s">
        <v>36</v>
      </c>
      <c r="D2196" s="2">
        <v>4.07</v>
      </c>
      <c r="E2196" s="2">
        <v>3.57</v>
      </c>
      <c r="F2196" s="2">
        <v>7.64</v>
      </c>
    </row>
    <row r="2197" spans="1:8">
      <c r="A2197" s="10">
        <v>3911280</v>
      </c>
      <c r="B2197" s="1" t="s">
        <v>1917</v>
      </c>
      <c r="C2197" s="3" t="s">
        <v>36</v>
      </c>
      <c r="D2197" s="2">
        <v>6.45</v>
      </c>
      <c r="E2197" s="2">
        <v>3.87</v>
      </c>
      <c r="F2197" s="2">
        <v>10.32</v>
      </c>
    </row>
    <row r="2198" spans="1:8">
      <c r="A2198" s="10">
        <v>3911300</v>
      </c>
      <c r="B2198" s="1" t="s">
        <v>1918</v>
      </c>
      <c r="C2198" s="3" t="s">
        <v>36</v>
      </c>
      <c r="D2198" s="2">
        <v>13.61</v>
      </c>
      <c r="E2198" s="2">
        <v>4.76</v>
      </c>
      <c r="F2198" s="2">
        <v>18.37</v>
      </c>
    </row>
    <row r="2199" spans="1:8">
      <c r="A2199" s="10">
        <v>3911400</v>
      </c>
      <c r="B2199" s="1" t="s">
        <v>1919</v>
      </c>
      <c r="C2199" s="3" t="s">
        <v>36</v>
      </c>
      <c r="D2199" s="2">
        <v>4.41</v>
      </c>
      <c r="E2199" s="2">
        <v>3.57</v>
      </c>
      <c r="F2199" s="2">
        <v>7.98</v>
      </c>
    </row>
    <row r="2200" spans="1:8">
      <c r="A2200" s="10">
        <v>3911410</v>
      </c>
      <c r="B2200" s="1" t="s">
        <v>1920</v>
      </c>
      <c r="C2200" s="3" t="s">
        <v>36</v>
      </c>
      <c r="D2200" s="2">
        <v>6.89</v>
      </c>
      <c r="E2200" s="2">
        <v>3.87</v>
      </c>
      <c r="F2200" s="2">
        <v>10.76</v>
      </c>
    </row>
    <row r="2201" spans="1:8">
      <c r="A2201" s="10">
        <v>3911430</v>
      </c>
      <c r="B2201" s="1" t="s">
        <v>1921</v>
      </c>
      <c r="C2201" s="3" t="s">
        <v>36</v>
      </c>
      <c r="D2201" s="2">
        <v>14.37</v>
      </c>
      <c r="E2201" s="2">
        <v>4.76</v>
      </c>
      <c r="F2201" s="2">
        <v>19.13</v>
      </c>
    </row>
    <row r="2202" spans="1:8">
      <c r="A2202" s="10">
        <v>3912510</v>
      </c>
      <c r="B2202" s="1" t="s">
        <v>3899</v>
      </c>
      <c r="C2202" s="3" t="s">
        <v>36</v>
      </c>
      <c r="D2202" s="2">
        <v>2.59</v>
      </c>
      <c r="E2202" s="2">
        <v>2.98</v>
      </c>
      <c r="F2202" s="2">
        <v>5.57</v>
      </c>
    </row>
    <row r="2203" spans="1:8">
      <c r="A2203" s="10">
        <v>3912520</v>
      </c>
      <c r="B2203" s="1" t="s">
        <v>3900</v>
      </c>
      <c r="C2203" s="3" t="s">
        <v>36</v>
      </c>
      <c r="D2203" s="2">
        <v>3.44</v>
      </c>
      <c r="E2203" s="2">
        <v>2.98</v>
      </c>
      <c r="F2203" s="2">
        <v>6.42</v>
      </c>
    </row>
    <row r="2204" spans="1:8">
      <c r="A2204" s="10">
        <v>3912530</v>
      </c>
      <c r="B2204" s="1" t="s">
        <v>3901</v>
      </c>
      <c r="C2204" s="3" t="s">
        <v>36</v>
      </c>
      <c r="D2204" s="2">
        <v>4.0599999999999996</v>
      </c>
      <c r="E2204" s="2">
        <v>2.98</v>
      </c>
      <c r="F2204" s="2">
        <v>7.04</v>
      </c>
    </row>
    <row r="2205" spans="1:8">
      <c r="A2205" s="10">
        <v>3914010</v>
      </c>
      <c r="B2205" s="1" t="s">
        <v>2165</v>
      </c>
      <c r="C2205" s="3" t="s">
        <v>36</v>
      </c>
      <c r="D2205" s="2">
        <v>4.96</v>
      </c>
      <c r="E2205" s="2">
        <v>4.42</v>
      </c>
      <c r="F2205" s="2">
        <v>9.3800000000000008</v>
      </c>
    </row>
    <row r="2206" spans="1:8">
      <c r="A2206" s="10">
        <v>3914050</v>
      </c>
      <c r="B2206" s="1" t="s">
        <v>2166</v>
      </c>
      <c r="C2206" s="3" t="s">
        <v>36</v>
      </c>
      <c r="D2206" s="2">
        <v>1.95</v>
      </c>
      <c r="E2206" s="2">
        <v>4.42</v>
      </c>
      <c r="F2206" s="2">
        <v>6.37</v>
      </c>
      <c r="G2206" s="15"/>
      <c r="H2206" s="15"/>
    </row>
    <row r="2207" spans="1:8">
      <c r="A2207" s="10">
        <v>3915040</v>
      </c>
      <c r="B2207" s="1" t="s">
        <v>2167</v>
      </c>
      <c r="C2207" s="3" t="s">
        <v>36</v>
      </c>
      <c r="D2207" s="2">
        <v>2.06</v>
      </c>
      <c r="E2207" s="2">
        <v>4.42</v>
      </c>
      <c r="F2207" s="2">
        <v>6.48</v>
      </c>
    </row>
    <row r="2208" spans="1:8">
      <c r="A2208" s="10">
        <v>3915070</v>
      </c>
      <c r="B2208" s="1" t="s">
        <v>2168</v>
      </c>
      <c r="C2208" s="3" t="s">
        <v>36</v>
      </c>
      <c r="D2208" s="2">
        <v>4.1399999999999997</v>
      </c>
      <c r="E2208" s="2">
        <v>4.42</v>
      </c>
      <c r="F2208" s="2">
        <v>8.56</v>
      </c>
    </row>
    <row r="2209" spans="1:8">
      <c r="A2209" s="10">
        <v>3918100</v>
      </c>
      <c r="B2209" s="1" t="s">
        <v>2169</v>
      </c>
      <c r="C2209" s="3" t="s">
        <v>36</v>
      </c>
      <c r="D2209" s="2">
        <v>1.19</v>
      </c>
      <c r="E2209" s="2">
        <v>3.27</v>
      </c>
      <c r="F2209" s="2">
        <v>4.46</v>
      </c>
    </row>
    <row r="2210" spans="1:8">
      <c r="A2210" s="10">
        <v>3918104</v>
      </c>
      <c r="B2210" s="1" t="s">
        <v>2170</v>
      </c>
      <c r="C2210" s="3" t="s">
        <v>36</v>
      </c>
      <c r="D2210" s="2">
        <v>7.38</v>
      </c>
      <c r="E2210" s="2">
        <v>3.27</v>
      </c>
      <c r="F2210" s="2">
        <v>10.65</v>
      </c>
    </row>
    <row r="2211" spans="1:8">
      <c r="A2211" s="10">
        <v>3918106</v>
      </c>
      <c r="B2211" s="1" t="s">
        <v>2171</v>
      </c>
      <c r="C2211" s="3" t="s">
        <v>36</v>
      </c>
      <c r="D2211" s="2">
        <v>2.4900000000000002</v>
      </c>
      <c r="E2211" s="2">
        <v>2.52</v>
      </c>
      <c r="F2211" s="2">
        <v>5.01</v>
      </c>
    </row>
    <row r="2212" spans="1:8">
      <c r="A2212" s="10">
        <v>3918110</v>
      </c>
      <c r="B2212" s="1" t="s">
        <v>2172</v>
      </c>
      <c r="C2212" s="3" t="s">
        <v>36</v>
      </c>
      <c r="D2212" s="2">
        <v>1.91</v>
      </c>
      <c r="E2212" s="2">
        <v>3.27</v>
      </c>
      <c r="F2212" s="2">
        <v>5.18</v>
      </c>
    </row>
    <row r="2213" spans="1:8">
      <c r="A2213" s="10">
        <v>3918114</v>
      </c>
      <c r="B2213" s="1" t="s">
        <v>2173</v>
      </c>
      <c r="C2213" s="3" t="s">
        <v>36</v>
      </c>
      <c r="D2213" s="2">
        <v>1.62</v>
      </c>
      <c r="E2213" s="2">
        <v>2.52</v>
      </c>
      <c r="F2213" s="2">
        <v>4.1399999999999997</v>
      </c>
    </row>
    <row r="2214" spans="1:8">
      <c r="A2214" s="10">
        <v>3918120</v>
      </c>
      <c r="B2214" s="1" t="s">
        <v>2174</v>
      </c>
      <c r="C2214" s="3" t="s">
        <v>36</v>
      </c>
      <c r="D2214" s="2">
        <v>8.9700000000000006</v>
      </c>
      <c r="E2214" s="2">
        <v>3.27</v>
      </c>
      <c r="F2214" s="2">
        <v>12.24</v>
      </c>
    </row>
    <row r="2215" spans="1:8">
      <c r="A2215" s="10">
        <v>3918126</v>
      </c>
      <c r="B2215" s="1" t="s">
        <v>2175</v>
      </c>
      <c r="C2215" s="3" t="s">
        <v>36</v>
      </c>
      <c r="D2215" s="2">
        <v>2.91</v>
      </c>
      <c r="E2215" s="2">
        <v>3.27</v>
      </c>
      <c r="F2215" s="2">
        <v>6.18</v>
      </c>
    </row>
    <row r="2216" spans="1:8">
      <c r="A2216" s="10">
        <v>3920010</v>
      </c>
      <c r="B2216" s="1" t="s">
        <v>2176</v>
      </c>
      <c r="C2216" s="3" t="s">
        <v>36</v>
      </c>
      <c r="D2216" s="2">
        <v>0</v>
      </c>
      <c r="E2216" s="2">
        <v>4.42</v>
      </c>
      <c r="F2216" s="2">
        <v>4.42</v>
      </c>
    </row>
    <row r="2217" spans="1:8">
      <c r="A2217" s="10">
        <v>3920020</v>
      </c>
      <c r="B2217" s="1" t="s">
        <v>2177</v>
      </c>
      <c r="C2217" s="3" t="s">
        <v>5</v>
      </c>
      <c r="D2217" s="2">
        <v>5.2</v>
      </c>
      <c r="E2217" s="2">
        <v>4.96</v>
      </c>
      <c r="F2217" s="2">
        <v>10.16</v>
      </c>
    </row>
    <row r="2218" spans="1:8">
      <c r="A2218" s="10">
        <v>3920030</v>
      </c>
      <c r="B2218" s="1" t="s">
        <v>2178</v>
      </c>
      <c r="C2218" s="3" t="s">
        <v>36</v>
      </c>
      <c r="D2218" s="2">
        <v>0</v>
      </c>
      <c r="E2218" s="2">
        <v>8.86</v>
      </c>
      <c r="F2218" s="2">
        <v>8.86</v>
      </c>
    </row>
    <row r="2219" spans="1:8">
      <c r="A2219" s="10">
        <v>3921010</v>
      </c>
      <c r="B2219" s="1" t="s">
        <v>3902</v>
      </c>
      <c r="C2219" s="3" t="s">
        <v>36</v>
      </c>
      <c r="D2219" s="2">
        <v>0.71</v>
      </c>
      <c r="E2219" s="2">
        <v>0.59</v>
      </c>
      <c r="F2219" s="2">
        <v>1.3</v>
      </c>
      <c r="G2219" s="15"/>
      <c r="H2219" s="15"/>
    </row>
    <row r="2220" spans="1:8">
      <c r="A2220" s="10">
        <v>3921020</v>
      </c>
      <c r="B2220" s="1" t="s">
        <v>3903</v>
      </c>
      <c r="C2220" s="3" t="s">
        <v>36</v>
      </c>
      <c r="D2220" s="2">
        <v>0.98</v>
      </c>
      <c r="E2220" s="2">
        <v>0.59</v>
      </c>
      <c r="F2220" s="2">
        <v>1.57</v>
      </c>
    </row>
    <row r="2221" spans="1:8">
      <c r="A2221" s="10">
        <v>3921030</v>
      </c>
      <c r="B2221" s="1" t="s">
        <v>3904</v>
      </c>
      <c r="C2221" s="3" t="s">
        <v>36</v>
      </c>
      <c r="D2221" s="2">
        <v>1.52</v>
      </c>
      <c r="E2221" s="2">
        <v>0.59</v>
      </c>
      <c r="F2221" s="2">
        <v>2.11</v>
      </c>
    </row>
    <row r="2222" spans="1:8">
      <c r="A2222" s="10">
        <v>3921040</v>
      </c>
      <c r="B2222" s="1" t="s">
        <v>3905</v>
      </c>
      <c r="C2222" s="3" t="s">
        <v>36</v>
      </c>
      <c r="D2222" s="2">
        <v>2.1</v>
      </c>
      <c r="E2222" s="2">
        <v>0.59</v>
      </c>
      <c r="F2222" s="2">
        <v>2.69</v>
      </c>
    </row>
    <row r="2223" spans="1:8">
      <c r="A2223" s="10">
        <v>3921050</v>
      </c>
      <c r="B2223" s="1" t="s">
        <v>3906</v>
      </c>
      <c r="C2223" s="3" t="s">
        <v>36</v>
      </c>
      <c r="D2223" s="2">
        <v>3.48</v>
      </c>
      <c r="E2223" s="2">
        <v>2.38</v>
      </c>
      <c r="F2223" s="2">
        <v>5.86</v>
      </c>
    </row>
    <row r="2224" spans="1:8">
      <c r="A2224" s="10">
        <v>3921060</v>
      </c>
      <c r="B2224" s="1" t="s">
        <v>3907</v>
      </c>
      <c r="C2224" s="3" t="s">
        <v>36</v>
      </c>
      <c r="D2224" s="2">
        <v>5.23</v>
      </c>
      <c r="E2224" s="2">
        <v>2.67</v>
      </c>
      <c r="F2224" s="2">
        <v>7.9</v>
      </c>
    </row>
    <row r="2225" spans="1:8">
      <c r="A2225" s="10">
        <v>3921070</v>
      </c>
      <c r="B2225" s="1" t="s">
        <v>3908</v>
      </c>
      <c r="C2225" s="3" t="s">
        <v>36</v>
      </c>
      <c r="D2225" s="2">
        <v>8.1</v>
      </c>
      <c r="E2225" s="2">
        <v>2.98</v>
      </c>
      <c r="F2225" s="2">
        <v>11.08</v>
      </c>
    </row>
    <row r="2226" spans="1:8">
      <c r="A2226" s="10">
        <v>3921080</v>
      </c>
      <c r="B2226" s="1" t="s">
        <v>3909</v>
      </c>
      <c r="C2226" s="3" t="s">
        <v>36</v>
      </c>
      <c r="D2226" s="2">
        <v>11.18</v>
      </c>
      <c r="E2226" s="2">
        <v>4.47</v>
      </c>
      <c r="F2226" s="2">
        <v>15.65</v>
      </c>
    </row>
    <row r="2227" spans="1:8">
      <c r="A2227" s="10">
        <v>3921090</v>
      </c>
      <c r="B2227" s="1" t="s">
        <v>3910</v>
      </c>
      <c r="C2227" s="3" t="s">
        <v>36</v>
      </c>
      <c r="D2227" s="2">
        <v>16.010000000000002</v>
      </c>
      <c r="E2227" s="2">
        <v>5.95</v>
      </c>
      <c r="F2227" s="2">
        <v>21.96</v>
      </c>
    </row>
    <row r="2228" spans="1:8">
      <c r="A2228" s="10">
        <v>3921100</v>
      </c>
      <c r="B2228" s="1" t="s">
        <v>3911</v>
      </c>
      <c r="C2228" s="3" t="s">
        <v>36</v>
      </c>
      <c r="D2228" s="2">
        <v>22.27</v>
      </c>
      <c r="E2228" s="2">
        <v>7.43</v>
      </c>
      <c r="F2228" s="2">
        <v>29.7</v>
      </c>
    </row>
    <row r="2229" spans="1:8">
      <c r="A2229" s="10">
        <v>3921110</v>
      </c>
      <c r="B2229" s="1" t="s">
        <v>3912</v>
      </c>
      <c r="C2229" s="3" t="s">
        <v>36</v>
      </c>
      <c r="D2229" s="2">
        <v>29.86</v>
      </c>
      <c r="E2229" s="2">
        <v>8.92</v>
      </c>
      <c r="F2229" s="2">
        <v>38.78</v>
      </c>
    </row>
    <row r="2230" spans="1:8">
      <c r="A2230" s="10">
        <v>3921120</v>
      </c>
      <c r="B2230" s="1" t="s">
        <v>3913</v>
      </c>
      <c r="C2230" s="3" t="s">
        <v>36</v>
      </c>
      <c r="D2230" s="2">
        <v>37.409999999999997</v>
      </c>
      <c r="E2230" s="2">
        <v>10.4</v>
      </c>
      <c r="F2230" s="2">
        <v>47.81</v>
      </c>
    </row>
    <row r="2231" spans="1:8">
      <c r="A2231" s="10">
        <v>3921130</v>
      </c>
      <c r="B2231" s="1" t="s">
        <v>3914</v>
      </c>
      <c r="C2231" s="3" t="s">
        <v>36</v>
      </c>
      <c r="D2231" s="2">
        <v>57.02</v>
      </c>
      <c r="E2231" s="2">
        <v>11.89</v>
      </c>
      <c r="F2231" s="2">
        <v>68.91</v>
      </c>
    </row>
    <row r="2232" spans="1:8">
      <c r="A2232" s="10">
        <v>3921140</v>
      </c>
      <c r="B2232" s="1" t="s">
        <v>3915</v>
      </c>
      <c r="C2232" s="3" t="s">
        <v>36</v>
      </c>
      <c r="D2232" s="2">
        <v>74.790000000000006</v>
      </c>
      <c r="E2232" s="2">
        <v>13.37</v>
      </c>
      <c r="F2232" s="2">
        <v>88.16</v>
      </c>
    </row>
    <row r="2233" spans="1:8">
      <c r="A2233" s="10">
        <v>3921200</v>
      </c>
      <c r="B2233" s="1" t="s">
        <v>3916</v>
      </c>
      <c r="C2233" s="3" t="s">
        <v>36</v>
      </c>
      <c r="D2233" s="2">
        <v>1.54</v>
      </c>
      <c r="E2233" s="2">
        <v>0.59</v>
      </c>
      <c r="F2233" s="2">
        <v>2.13</v>
      </c>
      <c r="G2233" s="15"/>
      <c r="H2233" s="15"/>
    </row>
    <row r="2234" spans="1:8">
      <c r="A2234" s="10">
        <v>3921201</v>
      </c>
      <c r="B2234" s="1" t="s">
        <v>3917</v>
      </c>
      <c r="C2234" s="3" t="s">
        <v>36</v>
      </c>
      <c r="D2234" s="2">
        <v>2.52</v>
      </c>
      <c r="E2234" s="2">
        <v>1.18</v>
      </c>
      <c r="F2234" s="2">
        <v>3.7</v>
      </c>
    </row>
    <row r="2235" spans="1:8">
      <c r="A2235" s="10">
        <v>3921202</v>
      </c>
      <c r="B2235" s="1" t="s">
        <v>3918</v>
      </c>
      <c r="C2235" s="3" t="s">
        <v>36</v>
      </c>
      <c r="D2235" s="2">
        <v>3.56</v>
      </c>
      <c r="E2235" s="2">
        <v>1.18</v>
      </c>
      <c r="F2235" s="2">
        <v>4.74</v>
      </c>
    </row>
    <row r="2236" spans="1:8">
      <c r="A2236" s="10">
        <v>3921203</v>
      </c>
      <c r="B2236" s="1" t="s">
        <v>3919</v>
      </c>
      <c r="C2236" s="3" t="s">
        <v>36</v>
      </c>
      <c r="D2236" s="2">
        <v>5.0199999999999996</v>
      </c>
      <c r="E2236" s="2">
        <v>1.18</v>
      </c>
      <c r="F2236" s="2">
        <v>6.2</v>
      </c>
      <c r="G2236" s="15"/>
      <c r="H2236" s="15"/>
    </row>
    <row r="2237" spans="1:8">
      <c r="A2237" s="10">
        <v>3921204</v>
      </c>
      <c r="B2237" s="1" t="s">
        <v>3920</v>
      </c>
      <c r="C2237" s="3" t="s">
        <v>36</v>
      </c>
      <c r="D2237" s="2">
        <v>6.47</v>
      </c>
      <c r="E2237" s="2">
        <v>1.18</v>
      </c>
      <c r="F2237" s="2">
        <v>7.65</v>
      </c>
    </row>
    <row r="2238" spans="1:8">
      <c r="A2238" s="10">
        <v>3921230</v>
      </c>
      <c r="B2238" s="1" t="s">
        <v>3921</v>
      </c>
      <c r="C2238" s="3" t="s">
        <v>36</v>
      </c>
      <c r="D2238" s="2">
        <v>2.27</v>
      </c>
      <c r="E2238" s="2">
        <v>0.59</v>
      </c>
      <c r="F2238" s="2">
        <v>2.86</v>
      </c>
    </row>
    <row r="2239" spans="1:8">
      <c r="A2239" s="10">
        <v>3921231</v>
      </c>
      <c r="B2239" s="1" t="s">
        <v>3922</v>
      </c>
      <c r="C2239" s="3" t="s">
        <v>36</v>
      </c>
      <c r="D2239" s="2">
        <v>3.09</v>
      </c>
      <c r="E2239" s="2">
        <v>1.48</v>
      </c>
      <c r="F2239" s="2">
        <v>4.57</v>
      </c>
      <c r="G2239" s="15"/>
      <c r="H2239" s="15"/>
    </row>
    <row r="2240" spans="1:8">
      <c r="A2240" s="10">
        <v>3921232</v>
      </c>
      <c r="B2240" s="1" t="s">
        <v>3923</v>
      </c>
      <c r="C2240" s="3" t="s">
        <v>36</v>
      </c>
      <c r="D2240" s="2">
        <v>4.17</v>
      </c>
      <c r="E2240" s="2">
        <v>1.48</v>
      </c>
      <c r="F2240" s="2">
        <v>5.65</v>
      </c>
    </row>
    <row r="2241" spans="1:8">
      <c r="A2241" s="10">
        <v>3921233</v>
      </c>
      <c r="B2241" s="1" t="s">
        <v>3924</v>
      </c>
      <c r="C2241" s="3" t="s">
        <v>36</v>
      </c>
      <c r="D2241" s="2">
        <v>5.82</v>
      </c>
      <c r="E2241" s="2">
        <v>1.48</v>
      </c>
      <c r="F2241" s="2">
        <v>7.3</v>
      </c>
    </row>
    <row r="2242" spans="1:8">
      <c r="A2242" s="10">
        <v>3921234</v>
      </c>
      <c r="B2242" s="1" t="s">
        <v>3925</v>
      </c>
      <c r="C2242" s="3" t="s">
        <v>36</v>
      </c>
      <c r="D2242" s="2">
        <v>9.09</v>
      </c>
      <c r="E2242" s="2">
        <v>2.98</v>
      </c>
      <c r="F2242" s="2">
        <v>12.07</v>
      </c>
      <c r="G2242" s="15"/>
      <c r="H2242" s="15"/>
    </row>
    <row r="2243" spans="1:8">
      <c r="A2243" s="10">
        <v>3921235</v>
      </c>
      <c r="B2243" s="1" t="s">
        <v>3926</v>
      </c>
      <c r="C2243" s="3" t="s">
        <v>36</v>
      </c>
      <c r="D2243" s="2">
        <v>14.41</v>
      </c>
      <c r="E2243" s="2">
        <v>4.47</v>
      </c>
      <c r="F2243" s="2">
        <v>18.88</v>
      </c>
    </row>
    <row r="2244" spans="1:8">
      <c r="A2244" s="10">
        <v>3921236</v>
      </c>
      <c r="B2244" s="1" t="s">
        <v>3927</v>
      </c>
      <c r="C2244" s="3" t="s">
        <v>36</v>
      </c>
      <c r="D2244" s="2">
        <v>22.31</v>
      </c>
      <c r="E2244" s="2">
        <v>8.92</v>
      </c>
      <c r="F2244" s="2">
        <v>31.23</v>
      </c>
    </row>
    <row r="2245" spans="1:8">
      <c r="A2245" s="10">
        <v>3921237</v>
      </c>
      <c r="B2245" s="1" t="s">
        <v>3928</v>
      </c>
      <c r="C2245" s="3" t="s">
        <v>36</v>
      </c>
      <c r="D2245" s="2">
        <v>33.229999999999997</v>
      </c>
      <c r="E2245" s="2">
        <v>11.89</v>
      </c>
      <c r="F2245" s="2">
        <v>45.12</v>
      </c>
    </row>
    <row r="2246" spans="1:8">
      <c r="A2246" s="10">
        <v>3921250</v>
      </c>
      <c r="B2246" s="1" t="s">
        <v>3929</v>
      </c>
      <c r="C2246" s="3" t="s">
        <v>36</v>
      </c>
      <c r="D2246" s="2">
        <v>2.5299999999999998</v>
      </c>
      <c r="E2246" s="2">
        <v>0.9</v>
      </c>
      <c r="F2246" s="2">
        <v>3.43</v>
      </c>
    </row>
    <row r="2247" spans="1:8">
      <c r="A2247" s="10">
        <v>3921251</v>
      </c>
      <c r="B2247" s="1" t="s">
        <v>3930</v>
      </c>
      <c r="C2247" s="3" t="s">
        <v>36</v>
      </c>
      <c r="D2247" s="2">
        <v>3.91</v>
      </c>
      <c r="E2247" s="2">
        <v>1.77</v>
      </c>
      <c r="F2247" s="2">
        <v>5.68</v>
      </c>
    </row>
    <row r="2248" spans="1:8">
      <c r="A2248" s="10">
        <v>3921252</v>
      </c>
      <c r="B2248" s="1" t="s">
        <v>3931</v>
      </c>
      <c r="C2248" s="3" t="s">
        <v>36</v>
      </c>
      <c r="D2248" s="2">
        <v>5.97</v>
      </c>
      <c r="E2248" s="2">
        <v>1.77</v>
      </c>
      <c r="F2248" s="2">
        <v>7.74</v>
      </c>
    </row>
    <row r="2249" spans="1:8">
      <c r="A2249" s="10">
        <v>3921253</v>
      </c>
      <c r="B2249" s="1" t="s">
        <v>3932</v>
      </c>
      <c r="C2249" s="3" t="s">
        <v>36</v>
      </c>
      <c r="D2249" s="2">
        <v>8.65</v>
      </c>
      <c r="E2249" s="2">
        <v>1.77</v>
      </c>
      <c r="F2249" s="2">
        <v>10.42</v>
      </c>
    </row>
    <row r="2250" spans="1:8">
      <c r="A2250" s="10">
        <v>3921254</v>
      </c>
      <c r="B2250" s="1" t="s">
        <v>3933</v>
      </c>
      <c r="C2250" s="3" t="s">
        <v>36</v>
      </c>
      <c r="D2250" s="2">
        <v>14.23</v>
      </c>
      <c r="E2250" s="2">
        <v>3.87</v>
      </c>
      <c r="F2250" s="2">
        <v>18.100000000000001</v>
      </c>
      <c r="G2250" s="15"/>
      <c r="H2250" s="15"/>
    </row>
    <row r="2251" spans="1:8">
      <c r="A2251" s="10">
        <v>3924130</v>
      </c>
      <c r="B2251" s="1" t="s">
        <v>3934</v>
      </c>
      <c r="C2251" s="3" t="s">
        <v>36</v>
      </c>
      <c r="D2251" s="2">
        <v>1.02</v>
      </c>
      <c r="E2251" s="2">
        <v>2.38</v>
      </c>
      <c r="F2251" s="2">
        <v>3.4</v>
      </c>
    </row>
    <row r="2252" spans="1:8">
      <c r="A2252" s="10">
        <v>3924131</v>
      </c>
      <c r="B2252" s="1" t="s">
        <v>3935</v>
      </c>
      <c r="C2252" s="3" t="s">
        <v>36</v>
      </c>
      <c r="D2252" s="2">
        <v>1.35</v>
      </c>
      <c r="E2252" s="2">
        <v>2.67</v>
      </c>
      <c r="F2252" s="2">
        <v>4.0199999999999996</v>
      </c>
    </row>
    <row r="2253" spans="1:8">
      <c r="A2253" s="10">
        <v>3924132</v>
      </c>
      <c r="B2253" s="1" t="s">
        <v>3936</v>
      </c>
      <c r="C2253" s="3" t="s">
        <v>36</v>
      </c>
      <c r="D2253" s="2">
        <v>2.1</v>
      </c>
      <c r="E2253" s="2">
        <v>2.98</v>
      </c>
      <c r="F2253" s="2">
        <v>5.08</v>
      </c>
      <c r="G2253" s="15"/>
      <c r="H2253" s="15"/>
    </row>
    <row r="2254" spans="1:8">
      <c r="A2254" s="10">
        <v>3924133</v>
      </c>
      <c r="B2254" s="1" t="s">
        <v>3937</v>
      </c>
      <c r="C2254" s="3" t="s">
        <v>36</v>
      </c>
      <c r="D2254" s="2">
        <v>3.48</v>
      </c>
      <c r="E2254" s="2">
        <v>3.57</v>
      </c>
      <c r="F2254" s="2">
        <v>7.05</v>
      </c>
    </row>
    <row r="2255" spans="1:8">
      <c r="A2255" s="10">
        <v>3924150</v>
      </c>
      <c r="B2255" s="1" t="s">
        <v>3938</v>
      </c>
      <c r="C2255" s="3" t="s">
        <v>36</v>
      </c>
      <c r="D2255" s="2">
        <v>1.39</v>
      </c>
      <c r="E2255" s="2">
        <v>2.67</v>
      </c>
      <c r="F2255" s="2">
        <v>4.0599999999999996</v>
      </c>
    </row>
    <row r="2256" spans="1:8">
      <c r="A2256" s="10">
        <v>3924151</v>
      </c>
      <c r="B2256" s="1" t="s">
        <v>3939</v>
      </c>
      <c r="C2256" s="3" t="s">
        <v>36</v>
      </c>
      <c r="D2256" s="2">
        <v>1.91</v>
      </c>
      <c r="E2256" s="2">
        <v>3.57</v>
      </c>
      <c r="F2256" s="2">
        <v>5.48</v>
      </c>
    </row>
    <row r="2257" spans="1:8">
      <c r="A2257" s="10">
        <v>3924152</v>
      </c>
      <c r="B2257" s="1" t="s">
        <v>3940</v>
      </c>
      <c r="C2257" s="3" t="s">
        <v>36</v>
      </c>
      <c r="D2257" s="2">
        <v>2.92</v>
      </c>
      <c r="E2257" s="2">
        <v>4.47</v>
      </c>
      <c r="F2257" s="2">
        <v>7.39</v>
      </c>
    </row>
    <row r="2258" spans="1:8">
      <c r="A2258" s="10">
        <v>3924153</v>
      </c>
      <c r="B2258" s="1" t="s">
        <v>3941</v>
      </c>
      <c r="C2258" s="3" t="s">
        <v>36</v>
      </c>
      <c r="D2258" s="2">
        <v>4.8099999999999996</v>
      </c>
      <c r="E2258" s="2">
        <v>5.34</v>
      </c>
      <c r="F2258" s="2">
        <v>10.15</v>
      </c>
    </row>
    <row r="2259" spans="1:8">
      <c r="A2259" s="10">
        <v>3924154</v>
      </c>
      <c r="B2259" s="1" t="s">
        <v>3942</v>
      </c>
      <c r="C2259" s="3" t="s">
        <v>36</v>
      </c>
      <c r="D2259" s="2">
        <v>6.92</v>
      </c>
      <c r="E2259" s="2">
        <v>6.24</v>
      </c>
      <c r="F2259" s="2">
        <v>13.16</v>
      </c>
    </row>
    <row r="2260" spans="1:8">
      <c r="A2260" s="10">
        <v>3924170</v>
      </c>
      <c r="B2260" s="1" t="s">
        <v>3943</v>
      </c>
      <c r="C2260" s="3" t="s">
        <v>36</v>
      </c>
      <c r="D2260" s="2">
        <v>1.8</v>
      </c>
      <c r="E2260" s="2">
        <v>2.67</v>
      </c>
      <c r="F2260" s="2">
        <v>4.47</v>
      </c>
    </row>
    <row r="2261" spans="1:8">
      <c r="A2261" s="10">
        <v>3924171</v>
      </c>
      <c r="B2261" s="1" t="s">
        <v>3944</v>
      </c>
      <c r="C2261" s="3" t="s">
        <v>36</v>
      </c>
      <c r="D2261" s="2">
        <v>2.4900000000000002</v>
      </c>
      <c r="E2261" s="2">
        <v>2.98</v>
      </c>
      <c r="F2261" s="2">
        <v>5.47</v>
      </c>
    </row>
    <row r="2262" spans="1:8">
      <c r="A2262" s="10">
        <v>3924172</v>
      </c>
      <c r="B2262" s="1" t="s">
        <v>3945</v>
      </c>
      <c r="C2262" s="3" t="s">
        <v>36</v>
      </c>
      <c r="D2262" s="2">
        <v>3.8</v>
      </c>
      <c r="E2262" s="2">
        <v>3.27</v>
      </c>
      <c r="F2262" s="2">
        <v>7.07</v>
      </c>
    </row>
    <row r="2263" spans="1:8">
      <c r="A2263" s="10">
        <v>3924173</v>
      </c>
      <c r="B2263" s="1" t="s">
        <v>3946</v>
      </c>
      <c r="C2263" s="3" t="s">
        <v>36</v>
      </c>
      <c r="D2263" s="2">
        <v>6.27</v>
      </c>
      <c r="E2263" s="2">
        <v>3.57</v>
      </c>
      <c r="F2263" s="2">
        <v>9.84</v>
      </c>
    </row>
    <row r="2264" spans="1:8">
      <c r="A2264" s="10">
        <v>3924174</v>
      </c>
      <c r="B2264" s="1" t="s">
        <v>3947</v>
      </c>
      <c r="C2264" s="3" t="s">
        <v>36</v>
      </c>
      <c r="D2264" s="2">
        <v>8.9</v>
      </c>
      <c r="E2264" s="2">
        <v>8.32</v>
      </c>
      <c r="F2264" s="2">
        <v>17.22</v>
      </c>
    </row>
    <row r="2265" spans="1:8">
      <c r="A2265" s="10">
        <v>3925020</v>
      </c>
      <c r="B2265" s="1" t="s">
        <v>3948</v>
      </c>
      <c r="C2265" s="3" t="s">
        <v>36</v>
      </c>
      <c r="D2265" s="2">
        <v>34.86</v>
      </c>
      <c r="E2265" s="2">
        <v>0.9</v>
      </c>
      <c r="F2265" s="2">
        <v>35.76</v>
      </c>
    </row>
    <row r="2266" spans="1:8">
      <c r="A2266" s="10">
        <v>3925030</v>
      </c>
      <c r="B2266" s="1" t="s">
        <v>3949</v>
      </c>
      <c r="C2266" s="3" t="s">
        <v>36</v>
      </c>
      <c r="D2266" s="2">
        <v>43.19</v>
      </c>
      <c r="E2266" s="2">
        <v>0.9</v>
      </c>
      <c r="F2266" s="2">
        <v>44.09</v>
      </c>
    </row>
    <row r="2267" spans="1:8">
      <c r="A2267" s="10">
        <v>3926010</v>
      </c>
      <c r="B2267" s="1" t="s">
        <v>3950</v>
      </c>
      <c r="C2267" s="3" t="s">
        <v>36</v>
      </c>
      <c r="D2267" s="2">
        <v>1.46</v>
      </c>
      <c r="E2267" s="2">
        <v>1.18</v>
      </c>
      <c r="F2267" s="2">
        <v>2.64</v>
      </c>
    </row>
    <row r="2268" spans="1:8">
      <c r="A2268" s="10">
        <v>3926020</v>
      </c>
      <c r="B2268" s="1" t="s">
        <v>3951</v>
      </c>
      <c r="C2268" s="3" t="s">
        <v>36</v>
      </c>
      <c r="D2268" s="2">
        <v>1.9</v>
      </c>
      <c r="E2268" s="2">
        <v>1.48</v>
      </c>
      <c r="F2268" s="2">
        <v>3.38</v>
      </c>
      <c r="G2268" s="15"/>
      <c r="H2268" s="15"/>
    </row>
    <row r="2269" spans="1:8">
      <c r="A2269" s="10">
        <v>3926030</v>
      </c>
      <c r="B2269" s="1" t="s">
        <v>3952</v>
      </c>
      <c r="C2269" s="3" t="s">
        <v>36</v>
      </c>
      <c r="D2269" s="2">
        <v>2.56</v>
      </c>
      <c r="E2269" s="2">
        <v>1.77</v>
      </c>
      <c r="F2269" s="2">
        <v>4.33</v>
      </c>
    </row>
    <row r="2270" spans="1:8">
      <c r="A2270" s="10">
        <v>3926040</v>
      </c>
      <c r="B2270" s="1" t="s">
        <v>3953</v>
      </c>
      <c r="C2270" s="3" t="s">
        <v>36</v>
      </c>
      <c r="D2270" s="2">
        <v>3.59</v>
      </c>
      <c r="E2270" s="2">
        <v>2.08</v>
      </c>
      <c r="F2270" s="2">
        <v>5.67</v>
      </c>
    </row>
    <row r="2271" spans="1:8">
      <c r="A2271" s="10">
        <v>3926050</v>
      </c>
      <c r="B2271" s="1" t="s">
        <v>3954</v>
      </c>
      <c r="C2271" s="3" t="s">
        <v>36</v>
      </c>
      <c r="D2271" s="2">
        <v>5.51</v>
      </c>
      <c r="E2271" s="2">
        <v>2.38</v>
      </c>
      <c r="F2271" s="2">
        <v>7.89</v>
      </c>
    </row>
    <row r="2272" spans="1:8">
      <c r="A2272" s="10">
        <v>3926060</v>
      </c>
      <c r="B2272" s="1" t="s">
        <v>3955</v>
      </c>
      <c r="C2272" s="3" t="s">
        <v>36</v>
      </c>
      <c r="D2272" s="2">
        <v>7.49</v>
      </c>
      <c r="E2272" s="2">
        <v>2.67</v>
      </c>
      <c r="F2272" s="2">
        <v>10.16</v>
      </c>
    </row>
    <row r="2273" spans="1:8">
      <c r="A2273" s="10">
        <v>3926070</v>
      </c>
      <c r="B2273" s="1" t="s">
        <v>3956</v>
      </c>
      <c r="C2273" s="3" t="s">
        <v>36</v>
      </c>
      <c r="D2273" s="2">
        <v>11.22</v>
      </c>
      <c r="E2273" s="2">
        <v>2.98</v>
      </c>
      <c r="F2273" s="2">
        <v>14.2</v>
      </c>
    </row>
    <row r="2274" spans="1:8">
      <c r="A2274" s="10">
        <v>3926080</v>
      </c>
      <c r="B2274" s="1" t="s">
        <v>3957</v>
      </c>
      <c r="C2274" s="3" t="s">
        <v>36</v>
      </c>
      <c r="D2274" s="2">
        <v>13.27</v>
      </c>
      <c r="E2274" s="2">
        <v>4.47</v>
      </c>
      <c r="F2274" s="2">
        <v>17.739999999999998</v>
      </c>
      <c r="G2274" s="15"/>
      <c r="H2274" s="15"/>
    </row>
    <row r="2275" spans="1:8">
      <c r="A2275" s="10">
        <v>3926090</v>
      </c>
      <c r="B2275" s="1" t="s">
        <v>3958</v>
      </c>
      <c r="C2275" s="3" t="s">
        <v>36</v>
      </c>
      <c r="D2275" s="2">
        <v>18.670000000000002</v>
      </c>
      <c r="E2275" s="2">
        <v>5.95</v>
      </c>
      <c r="F2275" s="2">
        <v>24.62</v>
      </c>
    </row>
    <row r="2276" spans="1:8">
      <c r="A2276" s="10">
        <v>3926100</v>
      </c>
      <c r="B2276" s="1" t="s">
        <v>3959</v>
      </c>
      <c r="C2276" s="3" t="s">
        <v>36</v>
      </c>
      <c r="D2276" s="2">
        <v>26.27</v>
      </c>
      <c r="E2276" s="2">
        <v>7.43</v>
      </c>
      <c r="F2276" s="2">
        <v>33.700000000000003</v>
      </c>
      <c r="G2276" s="15"/>
      <c r="H2276" s="15"/>
    </row>
    <row r="2277" spans="1:8">
      <c r="A2277" s="10">
        <v>3926110</v>
      </c>
      <c r="B2277" s="1" t="s">
        <v>3960</v>
      </c>
      <c r="C2277" s="3" t="s">
        <v>36</v>
      </c>
      <c r="D2277" s="2">
        <v>34.49</v>
      </c>
      <c r="E2277" s="2">
        <v>8.92</v>
      </c>
      <c r="F2277" s="2">
        <v>43.41</v>
      </c>
    </row>
    <row r="2278" spans="1:8">
      <c r="A2278" s="10">
        <v>3926120</v>
      </c>
      <c r="B2278" s="1" t="s">
        <v>3961</v>
      </c>
      <c r="C2278" s="3" t="s">
        <v>36</v>
      </c>
      <c r="D2278" s="2">
        <v>43.45</v>
      </c>
      <c r="E2278" s="2">
        <v>10.4</v>
      </c>
      <c r="F2278" s="2">
        <v>53.85</v>
      </c>
    </row>
    <row r="2279" spans="1:8">
      <c r="A2279" s="10">
        <v>3926130</v>
      </c>
      <c r="B2279" s="1" t="s">
        <v>3962</v>
      </c>
      <c r="C2279" s="3" t="s">
        <v>36</v>
      </c>
      <c r="D2279" s="2">
        <v>54.34</v>
      </c>
      <c r="E2279" s="2">
        <v>11.89</v>
      </c>
      <c r="F2279" s="2">
        <v>66.23</v>
      </c>
    </row>
    <row r="2280" spans="1:8">
      <c r="A2280" s="10">
        <v>3926140</v>
      </c>
      <c r="B2280" s="1" t="s">
        <v>3963</v>
      </c>
      <c r="C2280" s="3" t="s">
        <v>36</v>
      </c>
      <c r="D2280" s="2">
        <v>65.64</v>
      </c>
      <c r="E2280" s="2">
        <v>13.37</v>
      </c>
      <c r="F2280" s="2">
        <v>79.010000000000005</v>
      </c>
      <c r="G2280" s="15"/>
      <c r="H2280" s="15"/>
    </row>
    <row r="2281" spans="1:8">
      <c r="A2281" s="10">
        <v>3926150</v>
      </c>
      <c r="B2281" s="1" t="s">
        <v>3964</v>
      </c>
      <c r="C2281" s="3" t="s">
        <v>36</v>
      </c>
      <c r="D2281" s="2">
        <v>82.95</v>
      </c>
      <c r="E2281" s="2">
        <v>14.87</v>
      </c>
      <c r="F2281" s="2">
        <v>97.82</v>
      </c>
    </row>
    <row r="2282" spans="1:8">
      <c r="A2282" s="10">
        <v>3927010</v>
      </c>
      <c r="B2282" s="1" t="s">
        <v>2179</v>
      </c>
      <c r="C2282" s="3" t="s">
        <v>36</v>
      </c>
      <c r="D2282" s="2">
        <v>2.35</v>
      </c>
      <c r="E2282" s="2">
        <v>1.48</v>
      </c>
      <c r="F2282" s="2">
        <v>3.83</v>
      </c>
    </row>
    <row r="2283" spans="1:8">
      <c r="A2283" s="10">
        <v>3927020</v>
      </c>
      <c r="B2283" s="1" t="s">
        <v>2180</v>
      </c>
      <c r="C2283" s="3" t="s">
        <v>36</v>
      </c>
      <c r="D2283" s="2">
        <v>3.88</v>
      </c>
      <c r="E2283" s="2">
        <v>2.98</v>
      </c>
      <c r="F2283" s="2">
        <v>6.86</v>
      </c>
    </row>
    <row r="2284" spans="1:8">
      <c r="A2284" s="10">
        <v>3927030</v>
      </c>
      <c r="B2284" s="1" t="s">
        <v>2181</v>
      </c>
      <c r="C2284" s="3" t="s">
        <v>36</v>
      </c>
      <c r="D2284" s="2">
        <v>4.51</v>
      </c>
      <c r="E2284" s="2">
        <v>2.98</v>
      </c>
      <c r="F2284" s="2">
        <v>7.49</v>
      </c>
    </row>
    <row r="2285" spans="1:8">
      <c r="A2285" s="10">
        <v>3927110</v>
      </c>
      <c r="B2285" s="1" t="s">
        <v>2182</v>
      </c>
      <c r="C2285" s="3" t="s">
        <v>36</v>
      </c>
      <c r="D2285" s="2">
        <v>6.91</v>
      </c>
      <c r="E2285" s="2">
        <v>2.98</v>
      </c>
      <c r="F2285" s="2">
        <v>9.89</v>
      </c>
    </row>
    <row r="2286" spans="1:8">
      <c r="A2286" s="10">
        <v>3927120</v>
      </c>
      <c r="B2286" s="1" t="s">
        <v>2183</v>
      </c>
      <c r="C2286" s="3" t="s">
        <v>36</v>
      </c>
      <c r="D2286" s="2">
        <v>10.44</v>
      </c>
      <c r="E2286" s="2">
        <v>2.98</v>
      </c>
      <c r="F2286" s="2">
        <v>13.42</v>
      </c>
    </row>
    <row r="2287" spans="1:8">
      <c r="A2287" s="10">
        <v>3929110</v>
      </c>
      <c r="B2287" s="1" t="s">
        <v>3965</v>
      </c>
      <c r="C2287" s="3" t="s">
        <v>36</v>
      </c>
      <c r="D2287" s="2">
        <v>0.65</v>
      </c>
      <c r="E2287" s="2">
        <v>1.18</v>
      </c>
      <c r="F2287" s="2">
        <v>1.83</v>
      </c>
    </row>
    <row r="2288" spans="1:8">
      <c r="A2288" s="10">
        <v>3929111</v>
      </c>
      <c r="B2288" s="1" t="s">
        <v>3966</v>
      </c>
      <c r="C2288" s="3" t="s">
        <v>36</v>
      </c>
      <c r="D2288" s="2">
        <v>0.97</v>
      </c>
      <c r="E2288" s="2">
        <v>1.48</v>
      </c>
      <c r="F2288" s="2">
        <v>2.4500000000000002</v>
      </c>
    </row>
    <row r="2289" spans="1:8">
      <c r="A2289" s="10">
        <v>3929112</v>
      </c>
      <c r="B2289" s="1" t="s">
        <v>3967</v>
      </c>
      <c r="C2289" s="3" t="s">
        <v>36</v>
      </c>
      <c r="D2289" s="2">
        <v>1.46</v>
      </c>
      <c r="E2289" s="2">
        <v>1.77</v>
      </c>
      <c r="F2289" s="2">
        <v>3.23</v>
      </c>
    </row>
    <row r="2290" spans="1:8">
      <c r="A2290" s="10">
        <v>3929113</v>
      </c>
      <c r="B2290" s="1" t="s">
        <v>3968</v>
      </c>
      <c r="C2290" s="3" t="s">
        <v>36</v>
      </c>
      <c r="D2290" s="2">
        <v>2.1</v>
      </c>
      <c r="E2290" s="2">
        <v>2.08</v>
      </c>
      <c r="F2290" s="2">
        <v>4.18</v>
      </c>
    </row>
    <row r="2291" spans="1:8">
      <c r="A2291" s="10">
        <v>3929114</v>
      </c>
      <c r="B2291" s="1" t="s">
        <v>3969</v>
      </c>
      <c r="C2291" s="3" t="s">
        <v>36</v>
      </c>
      <c r="D2291" s="2">
        <v>3.55</v>
      </c>
      <c r="E2291" s="2">
        <v>2.38</v>
      </c>
      <c r="F2291" s="2">
        <v>5.93</v>
      </c>
    </row>
    <row r="2292" spans="1:8">
      <c r="A2292" s="10">
        <v>3930010</v>
      </c>
      <c r="B2292" s="1" t="s">
        <v>2184</v>
      </c>
      <c r="C2292" s="3" t="s">
        <v>36</v>
      </c>
      <c r="D2292" s="2">
        <v>2.04</v>
      </c>
      <c r="E2292" s="2">
        <v>7.43</v>
      </c>
      <c r="F2292" s="2">
        <v>9.4700000000000006</v>
      </c>
    </row>
    <row r="2293" spans="1:8">
      <c r="A2293" s="10">
        <v>4001020</v>
      </c>
      <c r="B2293" s="1" t="s">
        <v>2185</v>
      </c>
      <c r="C2293" s="3" t="s">
        <v>5</v>
      </c>
      <c r="D2293" s="2">
        <v>2.5099999999999998</v>
      </c>
      <c r="E2293" s="2">
        <v>7.43</v>
      </c>
      <c r="F2293" s="2">
        <v>9.94</v>
      </c>
    </row>
    <row r="2294" spans="1:8">
      <c r="A2294" s="10">
        <v>4001040</v>
      </c>
      <c r="B2294" s="1" t="s">
        <v>2186</v>
      </c>
      <c r="C2294" s="3" t="s">
        <v>5</v>
      </c>
      <c r="D2294" s="2">
        <v>4.5599999999999996</v>
      </c>
      <c r="E2294" s="2">
        <v>7.43</v>
      </c>
      <c r="F2294" s="2">
        <v>11.99</v>
      </c>
    </row>
    <row r="2295" spans="1:8">
      <c r="A2295" s="10">
        <v>4001080</v>
      </c>
      <c r="B2295" s="1" t="s">
        <v>2187</v>
      </c>
      <c r="C2295" s="3" t="s">
        <v>5</v>
      </c>
      <c r="D2295" s="2">
        <v>4.6100000000000003</v>
      </c>
      <c r="E2295" s="2">
        <v>8.92</v>
      </c>
      <c r="F2295" s="2">
        <v>13.53</v>
      </c>
    </row>
    <row r="2296" spans="1:8">
      <c r="A2296" s="10">
        <v>4001090</v>
      </c>
      <c r="B2296" s="1" t="s">
        <v>2188</v>
      </c>
      <c r="C2296" s="3" t="s">
        <v>5</v>
      </c>
      <c r="D2296" s="2">
        <v>2.35</v>
      </c>
      <c r="E2296" s="2">
        <v>7.43</v>
      </c>
      <c r="F2296" s="2">
        <v>9.7799999999999994</v>
      </c>
      <c r="G2296" s="15"/>
      <c r="H2296" s="15"/>
    </row>
    <row r="2297" spans="1:8">
      <c r="A2297" s="10">
        <v>4002010</v>
      </c>
      <c r="B2297" s="1" t="s">
        <v>2189</v>
      </c>
      <c r="C2297" s="3" t="s">
        <v>5</v>
      </c>
      <c r="D2297" s="2">
        <v>24.3</v>
      </c>
      <c r="E2297" s="2">
        <v>23.77</v>
      </c>
      <c r="F2297" s="2">
        <v>48.07</v>
      </c>
    </row>
    <row r="2298" spans="1:8">
      <c r="A2298" s="10">
        <v>4002020</v>
      </c>
      <c r="B2298" s="1" t="s">
        <v>2190</v>
      </c>
      <c r="C2298" s="3" t="s">
        <v>5</v>
      </c>
      <c r="D2298" s="2">
        <v>10.87</v>
      </c>
      <c r="E2298" s="2">
        <v>8.92</v>
      </c>
      <c r="F2298" s="2">
        <v>19.79</v>
      </c>
    </row>
    <row r="2299" spans="1:8">
      <c r="A2299" s="10">
        <v>4002040</v>
      </c>
      <c r="B2299" s="1" t="s">
        <v>2191</v>
      </c>
      <c r="C2299" s="3" t="s">
        <v>5</v>
      </c>
      <c r="D2299" s="2">
        <v>15.78</v>
      </c>
      <c r="E2299" s="2">
        <v>8.92</v>
      </c>
      <c r="F2299" s="2">
        <v>24.7</v>
      </c>
    </row>
    <row r="2300" spans="1:8">
      <c r="A2300" s="10">
        <v>4002060</v>
      </c>
      <c r="B2300" s="1" t="s">
        <v>2192</v>
      </c>
      <c r="C2300" s="3" t="s">
        <v>5</v>
      </c>
      <c r="D2300" s="2">
        <v>25.96</v>
      </c>
      <c r="E2300" s="2">
        <v>8.92</v>
      </c>
      <c r="F2300" s="2">
        <v>34.880000000000003</v>
      </c>
    </row>
    <row r="2301" spans="1:8">
      <c r="A2301" s="10">
        <v>4002080</v>
      </c>
      <c r="B2301" s="1" t="s">
        <v>2193</v>
      </c>
      <c r="C2301" s="3" t="s">
        <v>5</v>
      </c>
      <c r="D2301" s="2">
        <v>54.38</v>
      </c>
      <c r="E2301" s="2">
        <v>11.89</v>
      </c>
      <c r="F2301" s="2">
        <v>66.27</v>
      </c>
    </row>
    <row r="2302" spans="1:8">
      <c r="A2302" s="10">
        <v>4002100</v>
      </c>
      <c r="B2302" s="1" t="s">
        <v>2194</v>
      </c>
      <c r="C2302" s="3" t="s">
        <v>5</v>
      </c>
      <c r="D2302" s="2">
        <v>87.22</v>
      </c>
      <c r="E2302" s="2">
        <v>11.89</v>
      </c>
      <c r="F2302" s="2">
        <v>99.11</v>
      </c>
    </row>
    <row r="2303" spans="1:8">
      <c r="A2303" s="10">
        <v>4002120</v>
      </c>
      <c r="B2303" s="1" t="s">
        <v>2195</v>
      </c>
      <c r="C2303" s="3" t="s">
        <v>5</v>
      </c>
      <c r="D2303" s="2">
        <v>120.8</v>
      </c>
      <c r="E2303" s="2">
        <v>14.87</v>
      </c>
      <c r="F2303" s="2">
        <v>135.66999999999999</v>
      </c>
    </row>
    <row r="2304" spans="1:8">
      <c r="A2304" s="10">
        <v>4002200</v>
      </c>
      <c r="B2304" s="1" t="s">
        <v>2196</v>
      </c>
      <c r="C2304" s="3" t="s">
        <v>5</v>
      </c>
      <c r="D2304" s="2">
        <v>27.11</v>
      </c>
      <c r="E2304" s="2">
        <v>26.76</v>
      </c>
      <c r="F2304" s="2">
        <v>53.87</v>
      </c>
    </row>
    <row r="2305" spans="1:8">
      <c r="A2305" s="10">
        <v>4002210</v>
      </c>
      <c r="B2305" s="1" t="s">
        <v>2197</v>
      </c>
      <c r="C2305" s="3" t="s">
        <v>5</v>
      </c>
      <c r="D2305" s="2">
        <v>130.75</v>
      </c>
      <c r="E2305" s="2">
        <v>44.59</v>
      </c>
      <c r="F2305" s="2">
        <v>175.34</v>
      </c>
    </row>
    <row r="2306" spans="1:8">
      <c r="A2306" s="10">
        <v>4002440</v>
      </c>
      <c r="B2306" s="1" t="s">
        <v>2198</v>
      </c>
      <c r="C2306" s="3" t="s">
        <v>5</v>
      </c>
      <c r="D2306" s="2">
        <v>118.26</v>
      </c>
      <c r="E2306" s="2">
        <v>8.92</v>
      </c>
      <c r="F2306" s="2">
        <v>127.18</v>
      </c>
    </row>
    <row r="2307" spans="1:8">
      <c r="A2307" s="10">
        <v>4002450</v>
      </c>
      <c r="B2307" s="1" t="s">
        <v>2199</v>
      </c>
      <c r="C2307" s="3" t="s">
        <v>5</v>
      </c>
      <c r="D2307" s="2">
        <v>154.29</v>
      </c>
      <c r="E2307" s="2">
        <v>8.92</v>
      </c>
      <c r="F2307" s="2">
        <v>163.21</v>
      </c>
    </row>
    <row r="2308" spans="1:8">
      <c r="A2308" s="10">
        <v>4002460</v>
      </c>
      <c r="B2308" s="1" t="s">
        <v>2200</v>
      </c>
      <c r="C2308" s="3" t="s">
        <v>5</v>
      </c>
      <c r="D2308" s="2">
        <v>201.17</v>
      </c>
      <c r="E2308" s="2">
        <v>8.92</v>
      </c>
      <c r="F2308" s="2">
        <v>210.09</v>
      </c>
    </row>
    <row r="2309" spans="1:8">
      <c r="A2309" s="10">
        <v>4002470</v>
      </c>
      <c r="B2309" s="1" t="s">
        <v>2201</v>
      </c>
      <c r="C2309" s="3" t="s">
        <v>5</v>
      </c>
      <c r="D2309" s="2">
        <v>455.74</v>
      </c>
      <c r="E2309" s="2">
        <v>11.89</v>
      </c>
      <c r="F2309" s="2">
        <v>467.63</v>
      </c>
    </row>
    <row r="2310" spans="1:8">
      <c r="A2310" s="10">
        <v>4002600</v>
      </c>
      <c r="B2310" s="1" t="s">
        <v>2202</v>
      </c>
      <c r="C2310" s="3" t="s">
        <v>5</v>
      </c>
      <c r="D2310" s="2">
        <v>16.61</v>
      </c>
      <c r="E2310" s="2">
        <v>8.92</v>
      </c>
      <c r="F2310" s="2">
        <v>25.53</v>
      </c>
    </row>
    <row r="2311" spans="1:8">
      <c r="A2311" s="10">
        <v>4002610</v>
      </c>
      <c r="B2311" s="1" t="s">
        <v>2203</v>
      </c>
      <c r="C2311" s="3" t="s">
        <v>5</v>
      </c>
      <c r="D2311" s="2">
        <v>51.64</v>
      </c>
      <c r="E2311" s="2">
        <v>8.92</v>
      </c>
      <c r="F2311" s="2">
        <v>60.56</v>
      </c>
      <c r="G2311" s="15"/>
      <c r="H2311" s="15"/>
    </row>
    <row r="2312" spans="1:8">
      <c r="A2312" s="10">
        <v>4002620</v>
      </c>
      <c r="B2312" s="1" t="s">
        <v>2204</v>
      </c>
      <c r="C2312" s="3" t="s">
        <v>5</v>
      </c>
      <c r="D2312" s="2">
        <v>142.87</v>
      </c>
      <c r="E2312" s="2">
        <v>11.89</v>
      </c>
      <c r="F2312" s="2">
        <v>154.76</v>
      </c>
    </row>
    <row r="2313" spans="1:8">
      <c r="A2313" s="10">
        <v>4004080</v>
      </c>
      <c r="B2313" s="1" t="s">
        <v>2205</v>
      </c>
      <c r="C2313" s="3" t="s">
        <v>117</v>
      </c>
      <c r="D2313" s="2">
        <v>11.31</v>
      </c>
      <c r="E2313" s="2">
        <v>8.92</v>
      </c>
      <c r="F2313" s="2">
        <v>20.23</v>
      </c>
    </row>
    <row r="2314" spans="1:8">
      <c r="A2314" s="10">
        <v>4004090</v>
      </c>
      <c r="B2314" s="1" t="s">
        <v>2206</v>
      </c>
      <c r="C2314" s="3" t="s">
        <v>5</v>
      </c>
      <c r="D2314" s="2">
        <v>14.54</v>
      </c>
      <c r="E2314" s="2">
        <v>8.92</v>
      </c>
      <c r="F2314" s="2">
        <v>23.46</v>
      </c>
    </row>
    <row r="2315" spans="1:8">
      <c r="A2315" s="10">
        <v>4004096</v>
      </c>
      <c r="B2315" s="1" t="s">
        <v>2207</v>
      </c>
      <c r="C2315" s="3" t="s">
        <v>5</v>
      </c>
      <c r="D2315" s="2">
        <v>37.630000000000003</v>
      </c>
      <c r="E2315" s="2">
        <v>8.92</v>
      </c>
      <c r="F2315" s="2">
        <v>46.55</v>
      </c>
    </row>
    <row r="2316" spans="1:8">
      <c r="A2316" s="10">
        <v>4004140</v>
      </c>
      <c r="B2316" s="1" t="s">
        <v>2208</v>
      </c>
      <c r="C2316" s="3" t="s">
        <v>117</v>
      </c>
      <c r="D2316" s="2">
        <v>144.22</v>
      </c>
      <c r="E2316" s="2">
        <v>8.92</v>
      </c>
      <c r="F2316" s="2">
        <v>153.13999999999999</v>
      </c>
    </row>
    <row r="2317" spans="1:8">
      <c r="A2317" s="10">
        <v>4004146</v>
      </c>
      <c r="B2317" s="1" t="s">
        <v>2209</v>
      </c>
      <c r="C2317" s="3" t="s">
        <v>117</v>
      </c>
      <c r="D2317" s="2">
        <v>143.57</v>
      </c>
      <c r="E2317" s="2">
        <v>8.92</v>
      </c>
      <c r="F2317" s="2">
        <v>152.49</v>
      </c>
    </row>
    <row r="2318" spans="1:8">
      <c r="A2318" s="10">
        <v>4004230</v>
      </c>
      <c r="B2318" s="1" t="s">
        <v>2210</v>
      </c>
      <c r="C2318" s="3" t="s">
        <v>117</v>
      </c>
      <c r="D2318" s="2">
        <v>11.15</v>
      </c>
      <c r="E2318" s="2">
        <v>8.92</v>
      </c>
      <c r="F2318" s="2">
        <v>20.07</v>
      </c>
    </row>
    <row r="2319" spans="1:8">
      <c r="A2319" s="10">
        <v>4004340</v>
      </c>
      <c r="B2319" s="1" t="s">
        <v>2211</v>
      </c>
      <c r="C2319" s="3" t="s">
        <v>117</v>
      </c>
      <c r="D2319" s="2">
        <v>163.87</v>
      </c>
      <c r="E2319" s="2">
        <v>8.92</v>
      </c>
      <c r="F2319" s="2">
        <v>172.79</v>
      </c>
    </row>
    <row r="2320" spans="1:8">
      <c r="A2320" s="10">
        <v>4004344</v>
      </c>
      <c r="B2320" s="1" t="s">
        <v>2212</v>
      </c>
      <c r="C2320" s="3" t="s">
        <v>117</v>
      </c>
      <c r="D2320" s="2">
        <v>281.85000000000002</v>
      </c>
      <c r="E2320" s="2">
        <v>8.92</v>
      </c>
      <c r="F2320" s="2">
        <v>290.77</v>
      </c>
    </row>
    <row r="2321" spans="1:8">
      <c r="A2321" s="10">
        <v>4004346</v>
      </c>
      <c r="B2321" s="1" t="s">
        <v>2213</v>
      </c>
      <c r="C2321" s="3" t="s">
        <v>117</v>
      </c>
      <c r="D2321" s="2">
        <v>560.80999999999995</v>
      </c>
      <c r="E2321" s="2">
        <v>8.92</v>
      </c>
      <c r="F2321" s="2">
        <v>569.73</v>
      </c>
    </row>
    <row r="2322" spans="1:8">
      <c r="A2322" s="10">
        <v>4004390</v>
      </c>
      <c r="B2322" s="1" t="s">
        <v>2214</v>
      </c>
      <c r="C2322" s="3" t="s">
        <v>5</v>
      </c>
      <c r="D2322" s="2">
        <v>7.61</v>
      </c>
      <c r="E2322" s="2">
        <v>8.92</v>
      </c>
      <c r="F2322" s="2">
        <v>16.53</v>
      </c>
    </row>
    <row r="2323" spans="1:8">
      <c r="A2323" s="10">
        <v>4004450</v>
      </c>
      <c r="B2323" s="1" t="s">
        <v>2215</v>
      </c>
      <c r="C2323" s="3" t="s">
        <v>117</v>
      </c>
      <c r="D2323" s="2">
        <v>7.69</v>
      </c>
      <c r="E2323" s="2">
        <v>8.92</v>
      </c>
      <c r="F2323" s="2">
        <v>16.61</v>
      </c>
    </row>
    <row r="2324" spans="1:8">
      <c r="A2324" s="10">
        <v>4004460</v>
      </c>
      <c r="B2324" s="1" t="s">
        <v>2216</v>
      </c>
      <c r="C2324" s="3" t="s">
        <v>117</v>
      </c>
      <c r="D2324" s="2">
        <v>10.79</v>
      </c>
      <c r="E2324" s="2">
        <v>8.92</v>
      </c>
      <c r="F2324" s="2">
        <v>19.71</v>
      </c>
      <c r="G2324" s="15"/>
      <c r="H2324" s="15"/>
    </row>
    <row r="2325" spans="1:8">
      <c r="A2325" s="10">
        <v>4004470</v>
      </c>
      <c r="B2325" s="1" t="s">
        <v>2217</v>
      </c>
      <c r="C2325" s="3" t="s">
        <v>117</v>
      </c>
      <c r="D2325" s="2">
        <v>15.14</v>
      </c>
      <c r="E2325" s="2">
        <v>8.92</v>
      </c>
      <c r="F2325" s="2">
        <v>24.06</v>
      </c>
    </row>
    <row r="2326" spans="1:8">
      <c r="A2326" s="10">
        <v>4004480</v>
      </c>
      <c r="B2326" s="1" t="s">
        <v>2218</v>
      </c>
      <c r="C2326" s="3" t="s">
        <v>117</v>
      </c>
      <c r="D2326" s="2">
        <v>12.57</v>
      </c>
      <c r="E2326" s="2">
        <v>8.92</v>
      </c>
      <c r="F2326" s="2">
        <v>21.49</v>
      </c>
    </row>
    <row r="2327" spans="1:8">
      <c r="A2327" s="10">
        <v>4004490</v>
      </c>
      <c r="B2327" s="1" t="s">
        <v>2219</v>
      </c>
      <c r="C2327" s="3" t="s">
        <v>117</v>
      </c>
      <c r="D2327" s="2">
        <v>15.84</v>
      </c>
      <c r="E2327" s="2">
        <v>8.92</v>
      </c>
      <c r="F2327" s="2">
        <v>24.76</v>
      </c>
    </row>
    <row r="2328" spans="1:8">
      <c r="A2328" s="10">
        <v>4005020</v>
      </c>
      <c r="B2328" s="1" t="s">
        <v>2220</v>
      </c>
      <c r="C2328" s="3" t="s">
        <v>117</v>
      </c>
      <c r="D2328" s="2">
        <v>5.28</v>
      </c>
      <c r="E2328" s="2">
        <v>10.11</v>
      </c>
      <c r="F2328" s="2">
        <v>15.39</v>
      </c>
    </row>
    <row r="2329" spans="1:8">
      <c r="A2329" s="10">
        <v>4005040</v>
      </c>
      <c r="B2329" s="1" t="s">
        <v>2221</v>
      </c>
      <c r="C2329" s="3" t="s">
        <v>117</v>
      </c>
      <c r="D2329" s="2">
        <v>11.4</v>
      </c>
      <c r="E2329" s="2">
        <v>10.4</v>
      </c>
      <c r="F2329" s="2">
        <v>21.8</v>
      </c>
    </row>
    <row r="2330" spans="1:8">
      <c r="A2330" s="10">
        <v>4005060</v>
      </c>
      <c r="B2330" s="1" t="s">
        <v>2222</v>
      </c>
      <c r="C2330" s="3" t="s">
        <v>117</v>
      </c>
      <c r="D2330" s="2">
        <v>14.51</v>
      </c>
      <c r="E2330" s="2">
        <v>14.87</v>
      </c>
      <c r="F2330" s="2">
        <v>29.38</v>
      </c>
    </row>
    <row r="2331" spans="1:8">
      <c r="A2331" s="10">
        <v>4005080</v>
      </c>
      <c r="B2331" s="1" t="s">
        <v>2223</v>
      </c>
      <c r="C2331" s="3" t="s">
        <v>117</v>
      </c>
      <c r="D2331" s="2">
        <v>7.13</v>
      </c>
      <c r="E2331" s="2">
        <v>8.02</v>
      </c>
      <c r="F2331" s="2">
        <v>15.15</v>
      </c>
    </row>
    <row r="2332" spans="1:8">
      <c r="A2332" s="10">
        <v>4005100</v>
      </c>
      <c r="B2332" s="1" t="s">
        <v>2224</v>
      </c>
      <c r="C2332" s="3" t="s">
        <v>117</v>
      </c>
      <c r="D2332" s="2">
        <v>10.62</v>
      </c>
      <c r="E2332" s="2">
        <v>13.37</v>
      </c>
      <c r="F2332" s="2">
        <v>23.99</v>
      </c>
    </row>
    <row r="2333" spans="1:8">
      <c r="A2333" s="10">
        <v>4005120</v>
      </c>
      <c r="B2333" s="1" t="s">
        <v>2225</v>
      </c>
      <c r="C2333" s="3" t="s">
        <v>117</v>
      </c>
      <c r="D2333" s="2">
        <v>8.67</v>
      </c>
      <c r="E2333" s="2">
        <v>11.29</v>
      </c>
      <c r="F2333" s="2">
        <v>19.96</v>
      </c>
    </row>
    <row r="2334" spans="1:8">
      <c r="A2334" s="10">
        <v>4005140</v>
      </c>
      <c r="B2334" s="1" t="s">
        <v>2226</v>
      </c>
      <c r="C2334" s="3" t="s">
        <v>117</v>
      </c>
      <c r="D2334" s="2">
        <v>12.23</v>
      </c>
      <c r="E2334" s="2">
        <v>13.37</v>
      </c>
      <c r="F2334" s="2">
        <v>25.6</v>
      </c>
    </row>
    <row r="2335" spans="1:8">
      <c r="A2335" s="10">
        <v>4005160</v>
      </c>
      <c r="B2335" s="1" t="s">
        <v>2227</v>
      </c>
      <c r="C2335" s="3" t="s">
        <v>117</v>
      </c>
      <c r="D2335" s="2">
        <v>15.9</v>
      </c>
      <c r="E2335" s="2">
        <v>14.87</v>
      </c>
      <c r="F2335" s="2">
        <v>30.77</v>
      </c>
      <c r="G2335" s="15"/>
      <c r="H2335" s="15"/>
    </row>
    <row r="2336" spans="1:8">
      <c r="A2336" s="10">
        <v>4005170</v>
      </c>
      <c r="B2336" s="1" t="s">
        <v>2228</v>
      </c>
      <c r="C2336" s="3" t="s">
        <v>117</v>
      </c>
      <c r="D2336" s="2">
        <v>20.95</v>
      </c>
      <c r="E2336" s="2">
        <v>10.4</v>
      </c>
      <c r="F2336" s="2">
        <v>31.35</v>
      </c>
    </row>
    <row r="2337" spans="1:8">
      <c r="A2337" s="10">
        <v>4005180</v>
      </c>
      <c r="B2337" s="1" t="s">
        <v>2229</v>
      </c>
      <c r="C2337" s="3" t="s">
        <v>117</v>
      </c>
      <c r="D2337" s="2">
        <v>16.53</v>
      </c>
      <c r="E2337" s="2">
        <v>10.4</v>
      </c>
      <c r="F2337" s="2">
        <v>26.93</v>
      </c>
    </row>
    <row r="2338" spans="1:8">
      <c r="A2338" s="10">
        <v>4005320</v>
      </c>
      <c r="B2338" s="1" t="s">
        <v>2230</v>
      </c>
      <c r="C2338" s="3" t="s">
        <v>117</v>
      </c>
      <c r="D2338" s="2">
        <v>8.8699999999999992</v>
      </c>
      <c r="E2338" s="2">
        <v>7.43</v>
      </c>
      <c r="F2338" s="2">
        <v>16.3</v>
      </c>
    </row>
    <row r="2339" spans="1:8">
      <c r="A2339" s="10">
        <v>4005330</v>
      </c>
      <c r="B2339" s="1" t="s">
        <v>2231</v>
      </c>
      <c r="C2339" s="3" t="s">
        <v>117</v>
      </c>
      <c r="D2339" s="2">
        <v>54.95</v>
      </c>
      <c r="E2339" s="2">
        <v>11.29</v>
      </c>
      <c r="F2339" s="2">
        <v>66.239999999999995</v>
      </c>
      <c r="G2339" s="15"/>
      <c r="H2339" s="15"/>
    </row>
    <row r="2340" spans="1:8">
      <c r="A2340" s="10">
        <v>4005340</v>
      </c>
      <c r="B2340" s="1" t="s">
        <v>2232</v>
      </c>
      <c r="C2340" s="3" t="s">
        <v>5</v>
      </c>
      <c r="D2340" s="2">
        <v>28.77</v>
      </c>
      <c r="E2340" s="2">
        <v>8.92</v>
      </c>
      <c r="F2340" s="2">
        <v>37.69</v>
      </c>
    </row>
    <row r="2341" spans="1:8">
      <c r="A2341" s="10">
        <v>4005350</v>
      </c>
      <c r="B2341" s="1" t="s">
        <v>2233</v>
      </c>
      <c r="C2341" s="3" t="s">
        <v>5</v>
      </c>
      <c r="D2341" s="2">
        <v>54</v>
      </c>
      <c r="E2341" s="2">
        <v>14.87</v>
      </c>
      <c r="F2341" s="2">
        <v>68.87</v>
      </c>
    </row>
    <row r="2342" spans="1:8">
      <c r="A2342" s="10">
        <v>4006020</v>
      </c>
      <c r="B2342" s="1" t="s">
        <v>2234</v>
      </c>
      <c r="C2342" s="3" t="s">
        <v>117</v>
      </c>
      <c r="D2342" s="2">
        <v>11.65</v>
      </c>
      <c r="E2342" s="2">
        <v>14.87</v>
      </c>
      <c r="F2342" s="2">
        <v>26.52</v>
      </c>
    </row>
    <row r="2343" spans="1:8">
      <c r="A2343" s="10">
        <v>4006040</v>
      </c>
      <c r="B2343" s="1" t="s">
        <v>2235</v>
      </c>
      <c r="C2343" s="3" t="s">
        <v>117</v>
      </c>
      <c r="D2343" s="2">
        <v>12.84</v>
      </c>
      <c r="E2343" s="2">
        <v>14.87</v>
      </c>
      <c r="F2343" s="2">
        <v>27.71</v>
      </c>
    </row>
    <row r="2344" spans="1:8">
      <c r="A2344" s="10">
        <v>4006060</v>
      </c>
      <c r="B2344" s="1" t="s">
        <v>2236</v>
      </c>
      <c r="C2344" s="3" t="s">
        <v>117</v>
      </c>
      <c r="D2344" s="2">
        <v>18.89</v>
      </c>
      <c r="E2344" s="2">
        <v>14.87</v>
      </c>
      <c r="F2344" s="2">
        <v>33.76</v>
      </c>
    </row>
    <row r="2345" spans="1:8">
      <c r="A2345" s="10">
        <v>4006080</v>
      </c>
      <c r="B2345" s="1" t="s">
        <v>2237</v>
      </c>
      <c r="C2345" s="3" t="s">
        <v>117</v>
      </c>
      <c r="D2345" s="2">
        <v>20.3</v>
      </c>
      <c r="E2345" s="2">
        <v>14.87</v>
      </c>
      <c r="F2345" s="2">
        <v>35.17</v>
      </c>
    </row>
    <row r="2346" spans="1:8">
      <c r="A2346" s="10">
        <v>4006100</v>
      </c>
      <c r="B2346" s="1" t="s">
        <v>2238</v>
      </c>
      <c r="C2346" s="3" t="s">
        <v>117</v>
      </c>
      <c r="D2346" s="2">
        <v>31.7</v>
      </c>
      <c r="E2346" s="2">
        <v>14.87</v>
      </c>
      <c r="F2346" s="2">
        <v>46.57</v>
      </c>
    </row>
    <row r="2347" spans="1:8">
      <c r="A2347" s="10">
        <v>4006120</v>
      </c>
      <c r="B2347" s="1" t="s">
        <v>2239</v>
      </c>
      <c r="C2347" s="3" t="s">
        <v>117</v>
      </c>
      <c r="D2347" s="2">
        <v>47.93</v>
      </c>
      <c r="E2347" s="2">
        <v>14.87</v>
      </c>
      <c r="F2347" s="2">
        <v>62.8</v>
      </c>
    </row>
    <row r="2348" spans="1:8">
      <c r="A2348" s="10">
        <v>4006140</v>
      </c>
      <c r="B2348" s="1" t="s">
        <v>2240</v>
      </c>
      <c r="C2348" s="3" t="s">
        <v>117</v>
      </c>
      <c r="D2348" s="2">
        <v>109.89</v>
      </c>
      <c r="E2348" s="2">
        <v>14.87</v>
      </c>
      <c r="F2348" s="2">
        <v>124.76</v>
      </c>
    </row>
    <row r="2349" spans="1:8">
      <c r="A2349" s="10">
        <v>4006160</v>
      </c>
      <c r="B2349" s="1" t="s">
        <v>2241</v>
      </c>
      <c r="C2349" s="3" t="s">
        <v>117</v>
      </c>
      <c r="D2349" s="2">
        <v>152.16</v>
      </c>
      <c r="E2349" s="2">
        <v>14.87</v>
      </c>
      <c r="F2349" s="2">
        <v>167.03</v>
      </c>
    </row>
    <row r="2350" spans="1:8">
      <c r="A2350" s="10">
        <v>4006170</v>
      </c>
      <c r="B2350" s="1" t="s">
        <v>2242</v>
      </c>
      <c r="C2350" s="3" t="s">
        <v>117</v>
      </c>
      <c r="D2350" s="2">
        <v>231.95</v>
      </c>
      <c r="E2350" s="2">
        <v>14.87</v>
      </c>
      <c r="F2350" s="2">
        <v>246.82</v>
      </c>
    </row>
    <row r="2351" spans="1:8">
      <c r="A2351" s="10">
        <v>4006500</v>
      </c>
      <c r="B2351" s="1" t="s">
        <v>2243</v>
      </c>
      <c r="C2351" s="3" t="s">
        <v>117</v>
      </c>
      <c r="D2351" s="2">
        <v>8.4</v>
      </c>
      <c r="E2351" s="2">
        <v>14.87</v>
      </c>
      <c r="F2351" s="2">
        <v>23.27</v>
      </c>
    </row>
    <row r="2352" spans="1:8">
      <c r="A2352" s="10">
        <v>4006510</v>
      </c>
      <c r="B2352" s="1" t="s">
        <v>2244</v>
      </c>
      <c r="C2352" s="3" t="s">
        <v>117</v>
      </c>
      <c r="D2352" s="2">
        <v>10.24</v>
      </c>
      <c r="E2352" s="2">
        <v>14.87</v>
      </c>
      <c r="F2352" s="2">
        <v>25.11</v>
      </c>
    </row>
    <row r="2353" spans="1:8">
      <c r="A2353" s="10">
        <v>4007010</v>
      </c>
      <c r="B2353" s="1" t="s">
        <v>2245</v>
      </c>
      <c r="C2353" s="3" t="s">
        <v>5</v>
      </c>
      <c r="D2353" s="2">
        <v>1.93</v>
      </c>
      <c r="E2353" s="2">
        <v>7.43</v>
      </c>
      <c r="F2353" s="2">
        <v>9.36</v>
      </c>
      <c r="G2353" s="15"/>
      <c r="H2353" s="15"/>
    </row>
    <row r="2354" spans="1:8">
      <c r="A2354" s="10">
        <v>4007020</v>
      </c>
      <c r="B2354" s="1" t="s">
        <v>2246</v>
      </c>
      <c r="C2354" s="3" t="s">
        <v>5</v>
      </c>
      <c r="D2354" s="2">
        <v>3.84</v>
      </c>
      <c r="E2354" s="2">
        <v>7.43</v>
      </c>
      <c r="F2354" s="2">
        <v>11.27</v>
      </c>
    </row>
    <row r="2355" spans="1:8">
      <c r="A2355" s="10">
        <v>4007040</v>
      </c>
      <c r="B2355" s="1" t="s">
        <v>2247</v>
      </c>
      <c r="C2355" s="3" t="s">
        <v>5</v>
      </c>
      <c r="D2355" s="2">
        <v>4.7</v>
      </c>
      <c r="E2355" s="2">
        <v>7.43</v>
      </c>
      <c r="F2355" s="2">
        <v>12.13</v>
      </c>
    </row>
    <row r="2356" spans="1:8">
      <c r="A2356" s="10">
        <v>4010016</v>
      </c>
      <c r="B2356" s="1" t="s">
        <v>2248</v>
      </c>
      <c r="C2356" s="3" t="s">
        <v>5</v>
      </c>
      <c r="D2356" s="2">
        <v>142.04</v>
      </c>
      <c r="E2356" s="2">
        <v>14.87</v>
      </c>
      <c r="F2356" s="2">
        <v>156.91</v>
      </c>
    </row>
    <row r="2357" spans="1:8">
      <c r="A2357" s="10">
        <v>4010020</v>
      </c>
      <c r="B2357" s="1" t="s">
        <v>2249</v>
      </c>
      <c r="C2357" s="3" t="s">
        <v>5</v>
      </c>
      <c r="D2357" s="2">
        <v>135.91</v>
      </c>
      <c r="E2357" s="2">
        <v>14.87</v>
      </c>
      <c r="F2357" s="2">
        <v>150.78</v>
      </c>
    </row>
    <row r="2358" spans="1:8">
      <c r="A2358" s="10">
        <v>4010040</v>
      </c>
      <c r="B2358" s="1" t="s">
        <v>2250</v>
      </c>
      <c r="C2358" s="3" t="s">
        <v>5</v>
      </c>
      <c r="D2358" s="2">
        <v>155.36000000000001</v>
      </c>
      <c r="E2358" s="2">
        <v>14.87</v>
      </c>
      <c r="F2358" s="2">
        <v>170.23</v>
      </c>
    </row>
    <row r="2359" spans="1:8">
      <c r="A2359" s="10">
        <v>4010060</v>
      </c>
      <c r="B2359" s="1" t="s">
        <v>2251</v>
      </c>
      <c r="C2359" s="3" t="s">
        <v>5</v>
      </c>
      <c r="D2359" s="2">
        <v>140.34</v>
      </c>
      <c r="E2359" s="2">
        <v>14.87</v>
      </c>
      <c r="F2359" s="2">
        <v>155.21</v>
      </c>
    </row>
    <row r="2360" spans="1:8">
      <c r="A2360" s="10">
        <v>4010080</v>
      </c>
      <c r="B2360" s="1" t="s">
        <v>2252</v>
      </c>
      <c r="C2360" s="3" t="s">
        <v>5</v>
      </c>
      <c r="D2360" s="2">
        <v>171.66</v>
      </c>
      <c r="E2360" s="2">
        <v>14.87</v>
      </c>
      <c r="F2360" s="2">
        <v>186.53</v>
      </c>
    </row>
    <row r="2361" spans="1:8">
      <c r="A2361" s="10">
        <v>4010100</v>
      </c>
      <c r="B2361" s="1" t="s">
        <v>2253</v>
      </c>
      <c r="C2361" s="3" t="s">
        <v>5</v>
      </c>
      <c r="D2361" s="2">
        <v>258.38</v>
      </c>
      <c r="E2361" s="2">
        <v>14.87</v>
      </c>
      <c r="F2361" s="2">
        <v>273.25</v>
      </c>
    </row>
    <row r="2362" spans="1:8">
      <c r="A2362" s="10">
        <v>4010106</v>
      </c>
      <c r="B2362" s="1" t="s">
        <v>2254</v>
      </c>
      <c r="C2362" s="3" t="s">
        <v>5</v>
      </c>
      <c r="D2362" s="2">
        <v>331.89</v>
      </c>
      <c r="E2362" s="2">
        <v>14.87</v>
      </c>
      <c r="F2362" s="2">
        <v>346.76</v>
      </c>
    </row>
    <row r="2363" spans="1:8">
      <c r="A2363" s="10">
        <v>4010110</v>
      </c>
      <c r="B2363" s="1" t="s">
        <v>2255</v>
      </c>
      <c r="C2363" s="3" t="s">
        <v>5</v>
      </c>
      <c r="D2363" s="2">
        <v>435.29</v>
      </c>
      <c r="E2363" s="2">
        <v>14.87</v>
      </c>
      <c r="F2363" s="2">
        <v>450.16</v>
      </c>
    </row>
    <row r="2364" spans="1:8">
      <c r="A2364" s="10">
        <v>4010130</v>
      </c>
      <c r="B2364" s="1" t="s">
        <v>2256</v>
      </c>
      <c r="C2364" s="3" t="s">
        <v>5</v>
      </c>
      <c r="D2364" s="2">
        <v>541.97</v>
      </c>
      <c r="E2364" s="2">
        <v>14.87</v>
      </c>
      <c r="F2364" s="2">
        <v>556.84</v>
      </c>
    </row>
    <row r="2365" spans="1:8">
      <c r="A2365" s="10">
        <v>4010136</v>
      </c>
      <c r="B2365" s="1" t="s">
        <v>2257</v>
      </c>
      <c r="C2365" s="3" t="s">
        <v>5</v>
      </c>
      <c r="D2365" s="2">
        <v>1263.24</v>
      </c>
      <c r="E2365" s="2">
        <v>14.87</v>
      </c>
      <c r="F2365" s="2">
        <v>1278.1099999999999</v>
      </c>
      <c r="G2365" s="15"/>
      <c r="H2365" s="15"/>
    </row>
    <row r="2366" spans="1:8">
      <c r="A2366" s="10">
        <v>4010140</v>
      </c>
      <c r="B2366" s="1" t="s">
        <v>2258</v>
      </c>
      <c r="C2366" s="3" t="s">
        <v>5</v>
      </c>
      <c r="D2366" s="2">
        <v>1680.98</v>
      </c>
      <c r="E2366" s="2">
        <v>14.87</v>
      </c>
      <c r="F2366" s="2">
        <v>1695.85</v>
      </c>
    </row>
    <row r="2367" spans="1:8">
      <c r="A2367" s="10">
        <v>4010150</v>
      </c>
      <c r="B2367" s="1" t="s">
        <v>2259</v>
      </c>
      <c r="C2367" s="3" t="s">
        <v>5</v>
      </c>
      <c r="D2367" s="2">
        <v>3526.94</v>
      </c>
      <c r="E2367" s="2">
        <v>14.87</v>
      </c>
      <c r="F2367" s="2">
        <v>3541.81</v>
      </c>
    </row>
    <row r="2368" spans="1:8">
      <c r="A2368" s="10">
        <v>4010500</v>
      </c>
      <c r="B2368" s="1" t="s">
        <v>2260</v>
      </c>
      <c r="C2368" s="3" t="s">
        <v>5</v>
      </c>
      <c r="D2368" s="2">
        <v>46.74</v>
      </c>
      <c r="E2368" s="2">
        <v>14.87</v>
      </c>
      <c r="F2368" s="2">
        <v>61.61</v>
      </c>
    </row>
    <row r="2369" spans="1:8">
      <c r="A2369" s="10">
        <v>4010510</v>
      </c>
      <c r="B2369" s="1" t="s">
        <v>2261</v>
      </c>
      <c r="C2369" s="3" t="s">
        <v>5</v>
      </c>
      <c r="D2369" s="2">
        <v>69.58</v>
      </c>
      <c r="E2369" s="2">
        <v>14.87</v>
      </c>
      <c r="F2369" s="2">
        <v>84.45</v>
      </c>
    </row>
    <row r="2370" spans="1:8">
      <c r="A2370" s="10">
        <v>4010520</v>
      </c>
      <c r="B2370" s="1" t="s">
        <v>2262</v>
      </c>
      <c r="C2370" s="3" t="s">
        <v>5</v>
      </c>
      <c r="D2370" s="2">
        <v>112</v>
      </c>
      <c r="E2370" s="2">
        <v>14.87</v>
      </c>
      <c r="F2370" s="2">
        <v>126.87</v>
      </c>
    </row>
    <row r="2371" spans="1:8">
      <c r="A2371" s="10">
        <v>4011010</v>
      </c>
      <c r="B2371" s="1" t="s">
        <v>2263</v>
      </c>
      <c r="C2371" s="3" t="s">
        <v>5</v>
      </c>
      <c r="D2371" s="2">
        <v>50.82</v>
      </c>
      <c r="E2371" s="2">
        <v>13.37</v>
      </c>
      <c r="F2371" s="2">
        <v>64.19</v>
      </c>
      <c r="G2371" s="15"/>
      <c r="H2371" s="15"/>
    </row>
    <row r="2372" spans="1:8">
      <c r="A2372" s="10">
        <v>4011020</v>
      </c>
      <c r="B2372" s="1" t="s">
        <v>2264</v>
      </c>
      <c r="C2372" s="3" t="s">
        <v>5</v>
      </c>
      <c r="D2372" s="2">
        <v>107.16</v>
      </c>
      <c r="E2372" s="2">
        <v>14.87</v>
      </c>
      <c r="F2372" s="2">
        <v>122.03</v>
      </c>
    </row>
    <row r="2373" spans="1:8">
      <c r="A2373" s="10">
        <v>4011030</v>
      </c>
      <c r="B2373" s="1" t="s">
        <v>2265</v>
      </c>
      <c r="C2373" s="3" t="s">
        <v>5</v>
      </c>
      <c r="D2373" s="2">
        <v>251.47</v>
      </c>
      <c r="E2373" s="2">
        <v>14.87</v>
      </c>
      <c r="F2373" s="2">
        <v>266.33999999999997</v>
      </c>
    </row>
    <row r="2374" spans="1:8">
      <c r="A2374" s="10">
        <v>4011050</v>
      </c>
      <c r="B2374" s="1" t="s">
        <v>2266</v>
      </c>
      <c r="C2374" s="3" t="s">
        <v>5</v>
      </c>
      <c r="D2374" s="2">
        <v>152.9</v>
      </c>
      <c r="E2374" s="2">
        <v>14.87</v>
      </c>
      <c r="F2374" s="2">
        <v>167.77</v>
      </c>
      <c r="G2374" s="15"/>
      <c r="H2374" s="15"/>
    </row>
    <row r="2375" spans="1:8">
      <c r="A2375" s="10">
        <v>4011060</v>
      </c>
      <c r="B2375" s="1" t="s">
        <v>2267</v>
      </c>
      <c r="C2375" s="3" t="s">
        <v>5</v>
      </c>
      <c r="D2375" s="2">
        <v>61.9</v>
      </c>
      <c r="E2375" s="2">
        <v>29.72</v>
      </c>
      <c r="F2375" s="2">
        <v>91.62</v>
      </c>
      <c r="G2375" s="15"/>
      <c r="H2375" s="15"/>
    </row>
    <row r="2376" spans="1:8">
      <c r="A2376" s="10">
        <v>4011070</v>
      </c>
      <c r="B2376" s="1" t="s">
        <v>2268</v>
      </c>
      <c r="C2376" s="3" t="s">
        <v>5</v>
      </c>
      <c r="D2376" s="2">
        <v>1410.21</v>
      </c>
      <c r="E2376" s="2">
        <v>29.72</v>
      </c>
      <c r="F2376" s="2">
        <v>1439.93</v>
      </c>
    </row>
    <row r="2377" spans="1:8">
      <c r="A2377" s="10">
        <v>4011110</v>
      </c>
      <c r="B2377" s="1" t="s">
        <v>2269</v>
      </c>
      <c r="C2377" s="3" t="s">
        <v>117</v>
      </c>
      <c r="D2377" s="2">
        <v>2028.89</v>
      </c>
      <c r="E2377" s="2">
        <v>9.81</v>
      </c>
      <c r="F2377" s="2">
        <v>2038.7</v>
      </c>
    </row>
    <row r="2378" spans="1:8">
      <c r="A2378" s="10">
        <v>4011120</v>
      </c>
      <c r="B2378" s="1" t="s">
        <v>2270</v>
      </c>
      <c r="C2378" s="3" t="s">
        <v>5</v>
      </c>
      <c r="D2378" s="2">
        <v>60.62</v>
      </c>
      <c r="E2378" s="2">
        <v>29.72</v>
      </c>
      <c r="F2378" s="2">
        <v>90.34</v>
      </c>
    </row>
    <row r="2379" spans="1:8">
      <c r="A2379" s="10">
        <v>4011140</v>
      </c>
      <c r="B2379" s="1" t="s">
        <v>2271</v>
      </c>
      <c r="C2379" s="3" t="s">
        <v>5</v>
      </c>
      <c r="D2379" s="2">
        <v>232.17</v>
      </c>
      <c r="E2379" s="2">
        <v>29.72</v>
      </c>
      <c r="F2379" s="2">
        <v>261.89</v>
      </c>
    </row>
    <row r="2380" spans="1:8">
      <c r="A2380" s="10">
        <v>4011191</v>
      </c>
      <c r="B2380" s="1" t="s">
        <v>2272</v>
      </c>
      <c r="C2380" s="3" t="s">
        <v>5</v>
      </c>
      <c r="D2380" s="2">
        <v>132.59</v>
      </c>
      <c r="E2380" s="2">
        <v>29.72</v>
      </c>
      <c r="F2380" s="2">
        <v>162.31</v>
      </c>
    </row>
    <row r="2381" spans="1:8">
      <c r="A2381" s="10">
        <v>4011230</v>
      </c>
      <c r="B2381" s="1" t="s">
        <v>2273</v>
      </c>
      <c r="C2381" s="3" t="s">
        <v>5</v>
      </c>
      <c r="D2381" s="2">
        <v>1913.06</v>
      </c>
      <c r="E2381" s="2">
        <v>14.87</v>
      </c>
      <c r="F2381" s="2">
        <v>1927.93</v>
      </c>
    </row>
    <row r="2382" spans="1:8">
      <c r="A2382" s="10">
        <v>4011240</v>
      </c>
      <c r="B2382" s="1" t="s">
        <v>2274</v>
      </c>
      <c r="C2382" s="3" t="s">
        <v>5</v>
      </c>
      <c r="D2382" s="2">
        <v>61.23</v>
      </c>
      <c r="E2382" s="2">
        <v>29.72</v>
      </c>
      <c r="F2382" s="2">
        <v>90.95</v>
      </c>
    </row>
    <row r="2383" spans="1:8">
      <c r="A2383" s="10">
        <v>4011250</v>
      </c>
      <c r="B2383" s="1" t="s">
        <v>2275</v>
      </c>
      <c r="C2383" s="3" t="s">
        <v>5</v>
      </c>
      <c r="D2383" s="2">
        <v>108.98</v>
      </c>
      <c r="E2383" s="2">
        <v>17.829999999999998</v>
      </c>
      <c r="F2383" s="2">
        <v>126.81</v>
      </c>
    </row>
    <row r="2384" spans="1:8">
      <c r="A2384" s="10">
        <v>4012020</v>
      </c>
      <c r="B2384" s="1" t="s">
        <v>2276</v>
      </c>
      <c r="C2384" s="3" t="s">
        <v>5</v>
      </c>
      <c r="D2384" s="2">
        <v>281.44</v>
      </c>
      <c r="E2384" s="2">
        <v>11.89</v>
      </c>
      <c r="F2384" s="2">
        <v>293.33</v>
      </c>
    </row>
    <row r="2385" spans="1:8">
      <c r="A2385" s="10">
        <v>4012030</v>
      </c>
      <c r="B2385" s="1" t="s">
        <v>2277</v>
      </c>
      <c r="C2385" s="3" t="s">
        <v>5</v>
      </c>
      <c r="D2385" s="2">
        <v>135.44999999999999</v>
      </c>
      <c r="E2385" s="2">
        <v>11.89</v>
      </c>
      <c r="F2385" s="2">
        <v>147.34</v>
      </c>
    </row>
    <row r="2386" spans="1:8">
      <c r="A2386" s="10">
        <v>4012190</v>
      </c>
      <c r="B2386" s="1" t="s">
        <v>2278</v>
      </c>
      <c r="C2386" s="3" t="s">
        <v>5</v>
      </c>
      <c r="D2386" s="2">
        <v>104.1</v>
      </c>
      <c r="E2386" s="2">
        <v>11.89</v>
      </c>
      <c r="F2386" s="2">
        <v>115.99</v>
      </c>
    </row>
    <row r="2387" spans="1:8">
      <c r="A2387" s="10">
        <v>4012200</v>
      </c>
      <c r="B2387" s="1" t="s">
        <v>2279</v>
      </c>
      <c r="C2387" s="3" t="s">
        <v>5</v>
      </c>
      <c r="D2387" s="2">
        <v>70.260000000000005</v>
      </c>
      <c r="E2387" s="2">
        <v>11.89</v>
      </c>
      <c r="F2387" s="2">
        <v>82.15</v>
      </c>
    </row>
    <row r="2388" spans="1:8">
      <c r="A2388" s="10">
        <v>4012210</v>
      </c>
      <c r="B2388" s="1" t="s">
        <v>2280</v>
      </c>
      <c r="C2388" s="3" t="s">
        <v>5</v>
      </c>
      <c r="D2388" s="2">
        <v>235.12</v>
      </c>
      <c r="E2388" s="2">
        <v>11.89</v>
      </c>
      <c r="F2388" s="2">
        <v>247.01</v>
      </c>
    </row>
    <row r="2389" spans="1:8">
      <c r="A2389" s="10">
        <v>4013010</v>
      </c>
      <c r="B2389" s="1" t="s">
        <v>2281</v>
      </c>
      <c r="C2389" s="3" t="s">
        <v>5</v>
      </c>
      <c r="D2389" s="2">
        <v>78.55</v>
      </c>
      <c r="E2389" s="2">
        <v>11.89</v>
      </c>
      <c r="F2389" s="2">
        <v>90.44</v>
      </c>
    </row>
    <row r="2390" spans="1:8">
      <c r="A2390" s="10">
        <v>4013040</v>
      </c>
      <c r="B2390" s="1" t="s">
        <v>2282</v>
      </c>
      <c r="C2390" s="3" t="s">
        <v>5</v>
      </c>
      <c r="D2390" s="2">
        <v>255.9</v>
      </c>
      <c r="E2390" s="2">
        <v>7.43</v>
      </c>
      <c r="F2390" s="2">
        <v>263.33</v>
      </c>
    </row>
    <row r="2391" spans="1:8">
      <c r="A2391" s="10">
        <v>4014010</v>
      </c>
      <c r="B2391" s="1" t="s">
        <v>2283</v>
      </c>
      <c r="C2391" s="3" t="s">
        <v>5</v>
      </c>
      <c r="D2391" s="2">
        <v>63.67</v>
      </c>
      <c r="E2391" s="2">
        <v>11.89</v>
      </c>
      <c r="F2391" s="2">
        <v>75.56</v>
      </c>
    </row>
    <row r="2392" spans="1:8">
      <c r="A2392" s="10">
        <v>4014030</v>
      </c>
      <c r="B2392" s="1" t="s">
        <v>2284</v>
      </c>
      <c r="C2392" s="3" t="s">
        <v>5</v>
      </c>
      <c r="D2392" s="2">
        <v>214.25</v>
      </c>
      <c r="E2392" s="2">
        <v>14.87</v>
      </c>
      <c r="F2392" s="2">
        <v>229.12</v>
      </c>
      <c r="G2392" s="15"/>
      <c r="H2392" s="15"/>
    </row>
    <row r="2393" spans="1:8">
      <c r="A2393" s="10">
        <v>4020020</v>
      </c>
      <c r="B2393" s="1" t="s">
        <v>2285</v>
      </c>
      <c r="C2393" s="3" t="s">
        <v>5</v>
      </c>
      <c r="D2393" s="2">
        <v>123.88</v>
      </c>
      <c r="E2393" s="2">
        <v>5.95</v>
      </c>
      <c r="F2393" s="2">
        <v>129.83000000000001</v>
      </c>
    </row>
    <row r="2394" spans="1:8">
      <c r="A2394" s="10">
        <v>4020050</v>
      </c>
      <c r="B2394" s="1" t="s">
        <v>2286</v>
      </c>
      <c r="C2394" s="3" t="s">
        <v>5</v>
      </c>
      <c r="D2394" s="2">
        <v>58.61</v>
      </c>
      <c r="E2394" s="2">
        <v>23.77</v>
      </c>
      <c r="F2394" s="2">
        <v>82.38</v>
      </c>
    </row>
    <row r="2395" spans="1:8">
      <c r="A2395" s="10">
        <v>4020060</v>
      </c>
      <c r="B2395" s="1" t="s">
        <v>2287</v>
      </c>
      <c r="C2395" s="3" t="s">
        <v>5</v>
      </c>
      <c r="D2395" s="2">
        <v>37.71</v>
      </c>
      <c r="E2395" s="2">
        <v>23.77</v>
      </c>
      <c r="F2395" s="2">
        <v>61.48</v>
      </c>
    </row>
    <row r="2396" spans="1:8">
      <c r="A2396" s="10">
        <v>4020070</v>
      </c>
      <c r="B2396" s="1" t="s">
        <v>2288</v>
      </c>
      <c r="C2396" s="3" t="s">
        <v>5</v>
      </c>
      <c r="D2396" s="2">
        <v>67.5</v>
      </c>
      <c r="E2396" s="2">
        <v>23.77</v>
      </c>
      <c r="F2396" s="2">
        <v>91.27</v>
      </c>
    </row>
    <row r="2397" spans="1:8">
      <c r="A2397" s="10">
        <v>4020090</v>
      </c>
      <c r="B2397" s="1" t="s">
        <v>2289</v>
      </c>
      <c r="C2397" s="3" t="s">
        <v>5</v>
      </c>
      <c r="D2397" s="2">
        <v>44.8</v>
      </c>
      <c r="E2397" s="2">
        <v>8.92</v>
      </c>
      <c r="F2397" s="2">
        <v>53.72</v>
      </c>
    </row>
    <row r="2398" spans="1:8">
      <c r="A2398" s="10">
        <v>4020100</v>
      </c>
      <c r="B2398" s="1" t="s">
        <v>2290</v>
      </c>
      <c r="C2398" s="3" t="s">
        <v>5</v>
      </c>
      <c r="D2398" s="2">
        <v>110.16</v>
      </c>
      <c r="E2398" s="2">
        <v>8.92</v>
      </c>
      <c r="F2398" s="2">
        <v>119.08</v>
      </c>
    </row>
    <row r="2399" spans="1:8">
      <c r="A2399" s="10">
        <v>4020110</v>
      </c>
      <c r="B2399" s="1" t="s">
        <v>2291</v>
      </c>
      <c r="C2399" s="3" t="s">
        <v>5</v>
      </c>
      <c r="D2399" s="2">
        <v>271.5</v>
      </c>
      <c r="E2399" s="2">
        <v>8.92</v>
      </c>
      <c r="F2399" s="2">
        <v>280.42</v>
      </c>
    </row>
    <row r="2400" spans="1:8">
      <c r="A2400" s="10">
        <v>4020120</v>
      </c>
      <c r="B2400" s="1" t="s">
        <v>2292</v>
      </c>
      <c r="C2400" s="3" t="s">
        <v>5</v>
      </c>
      <c r="D2400" s="2">
        <v>2.1</v>
      </c>
      <c r="E2400" s="2">
        <v>0.98</v>
      </c>
      <c r="F2400" s="2">
        <v>3.08</v>
      </c>
    </row>
    <row r="2401" spans="1:8">
      <c r="A2401" s="10">
        <v>4020140</v>
      </c>
      <c r="B2401" s="1" t="s">
        <v>2293</v>
      </c>
      <c r="C2401" s="3" t="s">
        <v>5</v>
      </c>
      <c r="D2401" s="2">
        <v>5.19</v>
      </c>
      <c r="E2401" s="2">
        <v>0.98</v>
      </c>
      <c r="F2401" s="2">
        <v>6.17</v>
      </c>
      <c r="G2401" s="15"/>
      <c r="H2401" s="15"/>
    </row>
    <row r="2402" spans="1:8">
      <c r="A2402" s="10">
        <v>4020200</v>
      </c>
      <c r="B2402" s="1" t="s">
        <v>2294</v>
      </c>
      <c r="C2402" s="3" t="s">
        <v>5</v>
      </c>
      <c r="D2402" s="2">
        <v>36.29</v>
      </c>
      <c r="E2402" s="2">
        <v>11.89</v>
      </c>
      <c r="F2402" s="2">
        <v>48.18</v>
      </c>
    </row>
    <row r="2403" spans="1:8">
      <c r="A2403" s="10">
        <v>4020220</v>
      </c>
      <c r="B2403" s="1" t="s">
        <v>2295</v>
      </c>
      <c r="C2403" s="3" t="s">
        <v>5</v>
      </c>
      <c r="D2403" s="2">
        <v>38.270000000000003</v>
      </c>
      <c r="E2403" s="2">
        <v>8.92</v>
      </c>
      <c r="F2403" s="2">
        <v>47.19</v>
      </c>
    </row>
    <row r="2404" spans="1:8">
      <c r="A2404" s="10">
        <v>4020230</v>
      </c>
      <c r="B2404" s="1" t="s">
        <v>2296</v>
      </c>
      <c r="C2404" s="3" t="s">
        <v>5</v>
      </c>
      <c r="D2404" s="2">
        <v>304.39999999999998</v>
      </c>
      <c r="E2404" s="2">
        <v>8.92</v>
      </c>
      <c r="F2404" s="2">
        <v>313.32</v>
      </c>
    </row>
    <row r="2405" spans="1:8">
      <c r="A2405" s="10">
        <v>4020240</v>
      </c>
      <c r="B2405" s="1" t="s">
        <v>2297</v>
      </c>
      <c r="C2405" s="3" t="s">
        <v>5</v>
      </c>
      <c r="D2405" s="2">
        <v>4.29</v>
      </c>
      <c r="E2405" s="2">
        <v>5.95</v>
      </c>
      <c r="F2405" s="2">
        <v>10.24</v>
      </c>
    </row>
    <row r="2406" spans="1:8">
      <c r="A2406" s="10">
        <v>4020250</v>
      </c>
      <c r="B2406" s="1" t="s">
        <v>2298</v>
      </c>
      <c r="C2406" s="3" t="s">
        <v>5</v>
      </c>
      <c r="D2406" s="2">
        <v>6.18</v>
      </c>
      <c r="E2406" s="2">
        <v>5.95</v>
      </c>
      <c r="F2406" s="2">
        <v>12.13</v>
      </c>
    </row>
    <row r="2407" spans="1:8">
      <c r="A2407" s="10">
        <v>4020300</v>
      </c>
      <c r="B2407" s="1" t="s">
        <v>2299</v>
      </c>
      <c r="C2407" s="3" t="s">
        <v>5</v>
      </c>
      <c r="D2407" s="2">
        <v>262.52999999999997</v>
      </c>
      <c r="E2407" s="2">
        <v>29.72</v>
      </c>
      <c r="F2407" s="2">
        <v>292.25</v>
      </c>
    </row>
    <row r="2408" spans="1:8">
      <c r="A2408" s="10">
        <v>4020310</v>
      </c>
      <c r="B2408" s="1" t="s">
        <v>2300</v>
      </c>
      <c r="C2408" s="3" t="s">
        <v>5</v>
      </c>
      <c r="D2408" s="2">
        <v>19.98</v>
      </c>
      <c r="E2408" s="2">
        <v>13.69</v>
      </c>
      <c r="F2408" s="2">
        <v>33.67</v>
      </c>
    </row>
    <row r="2409" spans="1:8">
      <c r="A2409" s="10">
        <v>4020320</v>
      </c>
      <c r="B2409" s="1" t="s">
        <v>2301</v>
      </c>
      <c r="C2409" s="3" t="s">
        <v>5</v>
      </c>
      <c r="D2409" s="2">
        <v>16.55</v>
      </c>
      <c r="E2409" s="2">
        <v>13.69</v>
      </c>
      <c r="F2409" s="2">
        <v>30.24</v>
      </c>
    </row>
    <row r="2410" spans="1:8">
      <c r="A2410" s="10">
        <v>4020330</v>
      </c>
      <c r="B2410" s="1" t="s">
        <v>2302</v>
      </c>
      <c r="C2410" s="3" t="s">
        <v>5</v>
      </c>
      <c r="D2410" s="2">
        <v>20.86</v>
      </c>
      <c r="E2410" s="2">
        <v>13.69</v>
      </c>
      <c r="F2410" s="2">
        <v>34.549999999999997</v>
      </c>
    </row>
    <row r="2411" spans="1:8">
      <c r="A2411" s="10">
        <v>4102540</v>
      </c>
      <c r="B2411" s="1" t="s">
        <v>2303</v>
      </c>
      <c r="C2411" s="3" t="s">
        <v>5</v>
      </c>
      <c r="D2411" s="2">
        <v>48.94</v>
      </c>
      <c r="E2411" s="2">
        <v>2.46</v>
      </c>
      <c r="F2411" s="2">
        <v>51.4</v>
      </c>
    </row>
    <row r="2412" spans="1:8">
      <c r="A2412" s="10">
        <v>4102550</v>
      </c>
      <c r="B2412" s="1" t="s">
        <v>2304</v>
      </c>
      <c r="C2412" s="3" t="s">
        <v>5</v>
      </c>
      <c r="D2412" s="2">
        <v>63.07</v>
      </c>
      <c r="E2412" s="2">
        <v>2.46</v>
      </c>
      <c r="F2412" s="2">
        <v>65.53</v>
      </c>
    </row>
    <row r="2413" spans="1:8">
      <c r="A2413" s="10">
        <v>4102560</v>
      </c>
      <c r="B2413" s="1" t="s">
        <v>2305</v>
      </c>
      <c r="C2413" s="3" t="s">
        <v>5</v>
      </c>
      <c r="D2413" s="2">
        <v>139.51</v>
      </c>
      <c r="E2413" s="2">
        <v>2.46</v>
      </c>
      <c r="F2413" s="2">
        <v>141.97</v>
      </c>
    </row>
    <row r="2414" spans="1:8">
      <c r="A2414" s="10">
        <v>4104020</v>
      </c>
      <c r="B2414" s="1" t="s">
        <v>2306</v>
      </c>
      <c r="C2414" s="3" t="s">
        <v>5</v>
      </c>
      <c r="D2414" s="2">
        <v>2.63</v>
      </c>
      <c r="E2414" s="2">
        <v>2.36</v>
      </c>
      <c r="F2414" s="2">
        <v>4.99</v>
      </c>
      <c r="G2414" s="15"/>
      <c r="H2414" s="15"/>
    </row>
    <row r="2415" spans="1:8">
      <c r="A2415" s="10">
        <v>4104040</v>
      </c>
      <c r="B2415" s="1" t="s">
        <v>2307</v>
      </c>
      <c r="C2415" s="3" t="s">
        <v>5</v>
      </c>
      <c r="D2415" s="2">
        <v>16.8</v>
      </c>
      <c r="E2415" s="2">
        <v>2.36</v>
      </c>
      <c r="F2415" s="2">
        <v>19.16</v>
      </c>
    </row>
    <row r="2416" spans="1:8">
      <c r="A2416" s="10">
        <v>4104050</v>
      </c>
      <c r="B2416" s="1" t="s">
        <v>2308</v>
      </c>
      <c r="C2416" s="3" t="s">
        <v>36</v>
      </c>
      <c r="D2416" s="2">
        <v>85.68</v>
      </c>
      <c r="E2416" s="2">
        <v>11.89</v>
      </c>
      <c r="F2416" s="2">
        <v>97.57</v>
      </c>
    </row>
    <row r="2417" spans="1:8">
      <c r="A2417" s="10">
        <v>4104060</v>
      </c>
      <c r="B2417" s="1" t="s">
        <v>2309</v>
      </c>
      <c r="C2417" s="3" t="s">
        <v>5</v>
      </c>
      <c r="D2417" s="2">
        <v>1.5</v>
      </c>
      <c r="E2417" s="2">
        <v>2.36</v>
      </c>
      <c r="F2417" s="2">
        <v>3.86</v>
      </c>
    </row>
    <row r="2418" spans="1:8">
      <c r="A2418" s="10">
        <v>4104100</v>
      </c>
      <c r="B2418" s="1" t="s">
        <v>2310</v>
      </c>
      <c r="C2418" s="3" t="s">
        <v>5</v>
      </c>
      <c r="D2418" s="2">
        <v>1.64</v>
      </c>
      <c r="E2418" s="2">
        <v>2.36</v>
      </c>
      <c r="F2418" s="2">
        <v>4</v>
      </c>
    </row>
    <row r="2419" spans="1:8">
      <c r="A2419" s="10">
        <v>4105010</v>
      </c>
      <c r="B2419" s="1" t="s">
        <v>2311</v>
      </c>
      <c r="C2419" s="3" t="s">
        <v>5</v>
      </c>
      <c r="D2419" s="2">
        <v>16.760000000000002</v>
      </c>
      <c r="E2419" s="2">
        <v>2.46</v>
      </c>
      <c r="F2419" s="2">
        <v>19.22</v>
      </c>
    </row>
    <row r="2420" spans="1:8">
      <c r="A2420" s="10">
        <v>4105020</v>
      </c>
      <c r="B2420" s="1" t="s">
        <v>2312</v>
      </c>
      <c r="C2420" s="3" t="s">
        <v>5</v>
      </c>
      <c r="D2420" s="2">
        <v>30.73</v>
      </c>
      <c r="E2420" s="2">
        <v>2.46</v>
      </c>
      <c r="F2420" s="2">
        <v>33.19</v>
      </c>
    </row>
    <row r="2421" spans="1:8">
      <c r="A2421" s="10">
        <v>4105030</v>
      </c>
      <c r="B2421" s="1" t="s">
        <v>2313</v>
      </c>
      <c r="C2421" s="3" t="s">
        <v>5</v>
      </c>
      <c r="D2421" s="2">
        <v>52.12</v>
      </c>
      <c r="E2421" s="2">
        <v>2.46</v>
      </c>
      <c r="F2421" s="2">
        <v>54.58</v>
      </c>
    </row>
    <row r="2422" spans="1:8">
      <c r="A2422" s="10">
        <v>4105200</v>
      </c>
      <c r="B2422" s="1" t="s">
        <v>2314</v>
      </c>
      <c r="C2422" s="3" t="s">
        <v>5</v>
      </c>
      <c r="D2422" s="2">
        <v>16.89</v>
      </c>
      <c r="E2422" s="2">
        <v>2.46</v>
      </c>
      <c r="F2422" s="2">
        <v>19.350000000000001</v>
      </c>
      <c r="G2422" s="15"/>
      <c r="H2422" s="15"/>
    </row>
    <row r="2423" spans="1:8">
      <c r="A2423" s="10">
        <v>4105220</v>
      </c>
      <c r="B2423" s="1" t="s">
        <v>2315</v>
      </c>
      <c r="C2423" s="3" t="s">
        <v>5</v>
      </c>
      <c r="D2423" s="2">
        <v>29.03</v>
      </c>
      <c r="E2423" s="2">
        <v>2.46</v>
      </c>
      <c r="F2423" s="2">
        <v>31.49</v>
      </c>
    </row>
    <row r="2424" spans="1:8">
      <c r="A2424" s="10">
        <v>4105240</v>
      </c>
      <c r="B2424" s="1" t="s">
        <v>2316</v>
      </c>
      <c r="C2424" s="3" t="s">
        <v>5</v>
      </c>
      <c r="D2424" s="2">
        <v>32.14</v>
      </c>
      <c r="E2424" s="2">
        <v>2.46</v>
      </c>
      <c r="F2424" s="2">
        <v>34.6</v>
      </c>
    </row>
    <row r="2425" spans="1:8">
      <c r="A2425" s="10">
        <v>4105260</v>
      </c>
      <c r="B2425" s="1" t="s">
        <v>2317</v>
      </c>
      <c r="C2425" s="3" t="s">
        <v>5</v>
      </c>
      <c r="D2425" s="2">
        <v>37.479999999999997</v>
      </c>
      <c r="E2425" s="2">
        <v>2.46</v>
      </c>
      <c r="F2425" s="2">
        <v>39.94</v>
      </c>
    </row>
    <row r="2426" spans="1:8">
      <c r="A2426" s="10">
        <v>4105440</v>
      </c>
      <c r="B2426" s="1" t="s">
        <v>2318</v>
      </c>
      <c r="C2426" s="3" t="s">
        <v>5</v>
      </c>
      <c r="D2426" s="2">
        <v>69.63</v>
      </c>
      <c r="E2426" s="2">
        <v>2.46</v>
      </c>
      <c r="F2426" s="2">
        <v>72.09</v>
      </c>
    </row>
    <row r="2427" spans="1:8">
      <c r="A2427" s="10">
        <v>4105520</v>
      </c>
      <c r="B2427" s="1" t="s">
        <v>2319</v>
      </c>
      <c r="C2427" s="3" t="s">
        <v>5</v>
      </c>
      <c r="D2427" s="2">
        <v>54.94</v>
      </c>
      <c r="E2427" s="2">
        <v>2.46</v>
      </c>
      <c r="F2427" s="2">
        <v>57.4</v>
      </c>
    </row>
    <row r="2428" spans="1:8">
      <c r="A2428" s="10">
        <v>4105530</v>
      </c>
      <c r="B2428" s="1" t="s">
        <v>2320</v>
      </c>
      <c r="C2428" s="3" t="s">
        <v>5</v>
      </c>
      <c r="D2428" s="2">
        <v>60.32</v>
      </c>
      <c r="E2428" s="2">
        <v>2.46</v>
      </c>
      <c r="F2428" s="2">
        <v>62.78</v>
      </c>
    </row>
    <row r="2429" spans="1:8">
      <c r="A2429" s="10">
        <v>4105710</v>
      </c>
      <c r="B2429" s="1" t="s">
        <v>2321</v>
      </c>
      <c r="C2429" s="3" t="s">
        <v>5</v>
      </c>
      <c r="D2429" s="2">
        <v>76.209999999999994</v>
      </c>
      <c r="E2429" s="2">
        <v>2.46</v>
      </c>
      <c r="F2429" s="2">
        <v>78.67</v>
      </c>
    </row>
    <row r="2430" spans="1:8">
      <c r="A2430" s="10">
        <v>4105720</v>
      </c>
      <c r="B2430" s="1" t="s">
        <v>2322</v>
      </c>
      <c r="C2430" s="3" t="s">
        <v>5</v>
      </c>
      <c r="D2430" s="2">
        <v>95.49</v>
      </c>
      <c r="E2430" s="2">
        <v>2.46</v>
      </c>
      <c r="F2430" s="2">
        <v>97.95</v>
      </c>
    </row>
    <row r="2431" spans="1:8">
      <c r="A2431" s="10">
        <v>4105800</v>
      </c>
      <c r="B2431" s="1" t="s">
        <v>2323</v>
      </c>
      <c r="C2431" s="3" t="s">
        <v>5</v>
      </c>
      <c r="D2431" s="2">
        <v>43.03</v>
      </c>
      <c r="E2431" s="2">
        <v>2.46</v>
      </c>
      <c r="F2431" s="2">
        <v>45.49</v>
      </c>
    </row>
    <row r="2432" spans="1:8">
      <c r="A2432" s="10">
        <v>4106100</v>
      </c>
      <c r="B2432" s="1" t="s">
        <v>2324</v>
      </c>
      <c r="C2432" s="3" t="s">
        <v>5</v>
      </c>
      <c r="D2432" s="2">
        <v>14.67</v>
      </c>
      <c r="E2432" s="2">
        <v>2.46</v>
      </c>
      <c r="F2432" s="2">
        <v>17.13</v>
      </c>
    </row>
    <row r="2433" spans="1:8">
      <c r="A2433" s="10">
        <v>4106110</v>
      </c>
      <c r="B2433" s="1" t="s">
        <v>2325</v>
      </c>
      <c r="C2433" s="3" t="s">
        <v>5</v>
      </c>
      <c r="D2433" s="2">
        <v>17.95</v>
      </c>
      <c r="E2433" s="2">
        <v>2.46</v>
      </c>
      <c r="F2433" s="2">
        <v>20.41</v>
      </c>
    </row>
    <row r="2434" spans="1:8">
      <c r="A2434" s="10">
        <v>4106120</v>
      </c>
      <c r="B2434" s="1" t="s">
        <v>2326</v>
      </c>
      <c r="C2434" s="3" t="s">
        <v>5</v>
      </c>
      <c r="D2434" s="2">
        <v>23.71</v>
      </c>
      <c r="E2434" s="2">
        <v>2.46</v>
      </c>
      <c r="F2434" s="2">
        <v>26.17</v>
      </c>
    </row>
    <row r="2435" spans="1:8">
      <c r="A2435" s="10">
        <v>4106130</v>
      </c>
      <c r="B2435" s="1" t="s">
        <v>2327</v>
      </c>
      <c r="C2435" s="3" t="s">
        <v>5</v>
      </c>
      <c r="D2435" s="2">
        <v>4.04</v>
      </c>
      <c r="E2435" s="2">
        <v>2.46</v>
      </c>
      <c r="F2435" s="2">
        <v>6.5</v>
      </c>
    </row>
    <row r="2436" spans="1:8">
      <c r="A2436" s="10">
        <v>4106400</v>
      </c>
      <c r="B2436" s="1" t="s">
        <v>2328</v>
      </c>
      <c r="C2436" s="3" t="s">
        <v>5</v>
      </c>
      <c r="D2436" s="2">
        <v>5.09</v>
      </c>
      <c r="E2436" s="2">
        <v>2.46</v>
      </c>
      <c r="F2436" s="2">
        <v>7.55</v>
      </c>
    </row>
    <row r="2437" spans="1:8">
      <c r="A2437" s="10">
        <v>4106410</v>
      </c>
      <c r="B2437" s="1" t="s">
        <v>2329</v>
      </c>
      <c r="C2437" s="3" t="s">
        <v>5</v>
      </c>
      <c r="D2437" s="2">
        <v>4.5999999999999996</v>
      </c>
      <c r="E2437" s="2">
        <v>2.46</v>
      </c>
      <c r="F2437" s="2">
        <v>7.06</v>
      </c>
    </row>
    <row r="2438" spans="1:8">
      <c r="A2438" s="10">
        <v>4106420</v>
      </c>
      <c r="B2438" s="1" t="s">
        <v>2330</v>
      </c>
      <c r="C2438" s="3" t="s">
        <v>5</v>
      </c>
      <c r="D2438" s="2">
        <v>5.96</v>
      </c>
      <c r="E2438" s="2">
        <v>2.46</v>
      </c>
      <c r="F2438" s="2">
        <v>8.42</v>
      </c>
    </row>
    <row r="2439" spans="1:8">
      <c r="A2439" s="10">
        <v>4107011</v>
      </c>
      <c r="B2439" s="1" t="s">
        <v>2331</v>
      </c>
      <c r="C2439" s="3" t="s">
        <v>5</v>
      </c>
      <c r="D2439" s="2">
        <v>6.84</v>
      </c>
      <c r="E2439" s="2">
        <v>2.46</v>
      </c>
      <c r="F2439" s="2">
        <v>9.3000000000000007</v>
      </c>
    </row>
    <row r="2440" spans="1:8">
      <c r="A2440" s="10">
        <v>4107020</v>
      </c>
      <c r="B2440" s="1" t="s">
        <v>2332</v>
      </c>
      <c r="C2440" s="3" t="s">
        <v>5</v>
      </c>
      <c r="D2440" s="2">
        <v>9.68</v>
      </c>
      <c r="E2440" s="2">
        <v>2.46</v>
      </c>
      <c r="F2440" s="2">
        <v>12.14</v>
      </c>
    </row>
    <row r="2441" spans="1:8">
      <c r="A2441" s="10">
        <v>4107030</v>
      </c>
      <c r="B2441" s="1" t="s">
        <v>2333</v>
      </c>
      <c r="C2441" s="3" t="s">
        <v>5</v>
      </c>
      <c r="D2441" s="2">
        <v>4.75</v>
      </c>
      <c r="E2441" s="2">
        <v>2.46</v>
      </c>
      <c r="F2441" s="2">
        <v>7.21</v>
      </c>
      <c r="G2441" s="15"/>
      <c r="H2441" s="15"/>
    </row>
    <row r="2442" spans="1:8">
      <c r="A2442" s="10">
        <v>4107050</v>
      </c>
      <c r="B2442" s="1" t="s">
        <v>2334</v>
      </c>
      <c r="C2442" s="3" t="s">
        <v>5</v>
      </c>
      <c r="D2442" s="2">
        <v>5.67</v>
      </c>
      <c r="E2442" s="2">
        <v>2.46</v>
      </c>
      <c r="F2442" s="2">
        <v>8.1300000000000008</v>
      </c>
    </row>
    <row r="2443" spans="1:8">
      <c r="A2443" s="10">
        <v>4107060</v>
      </c>
      <c r="B2443" s="1" t="s">
        <v>2335</v>
      </c>
      <c r="C2443" s="3" t="s">
        <v>5</v>
      </c>
      <c r="D2443" s="2">
        <v>7.25</v>
      </c>
      <c r="E2443" s="2">
        <v>2.46</v>
      </c>
      <c r="F2443" s="2">
        <v>9.7100000000000009</v>
      </c>
    </row>
    <row r="2444" spans="1:8">
      <c r="A2444" s="10">
        <v>4107070</v>
      </c>
      <c r="B2444" s="1" t="s">
        <v>2336</v>
      </c>
      <c r="C2444" s="3" t="s">
        <v>5</v>
      </c>
      <c r="D2444" s="2">
        <v>5.25</v>
      </c>
      <c r="E2444" s="2">
        <v>2.46</v>
      </c>
      <c r="F2444" s="2">
        <v>7.71</v>
      </c>
    </row>
    <row r="2445" spans="1:8">
      <c r="A2445" s="10">
        <v>4107200</v>
      </c>
      <c r="B2445" s="1" t="s">
        <v>2337</v>
      </c>
      <c r="C2445" s="3" t="s">
        <v>5</v>
      </c>
      <c r="D2445" s="2">
        <v>7.31</v>
      </c>
      <c r="E2445" s="2">
        <v>2.46</v>
      </c>
      <c r="F2445" s="2">
        <v>9.77</v>
      </c>
    </row>
    <row r="2446" spans="1:8">
      <c r="A2446" s="10">
        <v>4107320</v>
      </c>
      <c r="B2446" s="1" t="s">
        <v>2338</v>
      </c>
      <c r="C2446" s="3" t="s">
        <v>5</v>
      </c>
      <c r="D2446" s="2">
        <v>15.97</v>
      </c>
      <c r="E2446" s="2">
        <v>2.46</v>
      </c>
      <c r="F2446" s="2">
        <v>18.43</v>
      </c>
    </row>
    <row r="2447" spans="1:8">
      <c r="A2447" s="10">
        <v>4107400</v>
      </c>
      <c r="B2447" s="1" t="s">
        <v>2339</v>
      </c>
      <c r="C2447" s="3" t="s">
        <v>5</v>
      </c>
      <c r="D2447" s="2">
        <v>7.82</v>
      </c>
      <c r="E2447" s="2">
        <v>2.46</v>
      </c>
      <c r="F2447" s="2">
        <v>10.28</v>
      </c>
    </row>
    <row r="2448" spans="1:8">
      <c r="A2448" s="10">
        <v>4107410</v>
      </c>
      <c r="B2448" s="1" t="s">
        <v>2340</v>
      </c>
      <c r="C2448" s="3" t="s">
        <v>5</v>
      </c>
      <c r="D2448" s="2">
        <v>8.11</v>
      </c>
      <c r="E2448" s="2">
        <v>2.46</v>
      </c>
      <c r="F2448" s="2">
        <v>10.57</v>
      </c>
    </row>
    <row r="2449" spans="1:8">
      <c r="A2449" s="10">
        <v>4107420</v>
      </c>
      <c r="B2449" s="1" t="s">
        <v>2341</v>
      </c>
      <c r="C2449" s="3" t="s">
        <v>5</v>
      </c>
      <c r="D2449" s="2">
        <v>9.75</v>
      </c>
      <c r="E2449" s="2">
        <v>2.46</v>
      </c>
      <c r="F2449" s="2">
        <v>12.21</v>
      </c>
    </row>
    <row r="2450" spans="1:8">
      <c r="A2450" s="10">
        <v>4107430</v>
      </c>
      <c r="B2450" s="1" t="s">
        <v>2342</v>
      </c>
      <c r="C2450" s="3" t="s">
        <v>5</v>
      </c>
      <c r="D2450" s="2">
        <v>9.52</v>
      </c>
      <c r="E2450" s="2">
        <v>2.46</v>
      </c>
      <c r="F2450" s="2">
        <v>11.98</v>
      </c>
    </row>
    <row r="2451" spans="1:8">
      <c r="A2451" s="10">
        <v>4107440</v>
      </c>
      <c r="B2451" s="1" t="s">
        <v>2343</v>
      </c>
      <c r="C2451" s="3" t="s">
        <v>5</v>
      </c>
      <c r="D2451" s="2">
        <v>11.91</v>
      </c>
      <c r="E2451" s="2">
        <v>2.46</v>
      </c>
      <c r="F2451" s="2">
        <v>14.37</v>
      </c>
      <c r="G2451" s="15"/>
      <c r="H2451" s="15"/>
    </row>
    <row r="2452" spans="1:8">
      <c r="A2452" s="10">
        <v>4107450</v>
      </c>
      <c r="B2452" s="1" t="s">
        <v>2344</v>
      </c>
      <c r="C2452" s="3" t="s">
        <v>5</v>
      </c>
      <c r="D2452" s="2">
        <v>10.29</v>
      </c>
      <c r="E2452" s="2">
        <v>2.46</v>
      </c>
      <c r="F2452" s="2">
        <v>12.75</v>
      </c>
    </row>
    <row r="2453" spans="1:8">
      <c r="A2453" s="10">
        <v>4107800</v>
      </c>
      <c r="B2453" s="1" t="s">
        <v>2345</v>
      </c>
      <c r="C2453" s="3" t="s">
        <v>5</v>
      </c>
      <c r="D2453" s="2">
        <v>8.3699999999999992</v>
      </c>
      <c r="E2453" s="2">
        <v>2.46</v>
      </c>
      <c r="F2453" s="2">
        <v>10.83</v>
      </c>
    </row>
    <row r="2454" spans="1:8">
      <c r="A2454" s="10">
        <v>4107810</v>
      </c>
      <c r="B2454" s="1" t="s">
        <v>2346</v>
      </c>
      <c r="C2454" s="3" t="s">
        <v>5</v>
      </c>
      <c r="D2454" s="2">
        <v>8.3699999999999992</v>
      </c>
      <c r="E2454" s="2">
        <v>2.46</v>
      </c>
      <c r="F2454" s="2">
        <v>10.83</v>
      </c>
    </row>
    <row r="2455" spans="1:8">
      <c r="A2455" s="10">
        <v>4107820</v>
      </c>
      <c r="B2455" s="1" t="s">
        <v>2347</v>
      </c>
      <c r="C2455" s="3" t="s">
        <v>5</v>
      </c>
      <c r="D2455" s="2">
        <v>8.2100000000000009</v>
      </c>
      <c r="E2455" s="2">
        <v>2.46</v>
      </c>
      <c r="F2455" s="2">
        <v>10.67</v>
      </c>
    </row>
    <row r="2456" spans="1:8">
      <c r="A2456" s="10">
        <v>4107830</v>
      </c>
      <c r="B2456" s="1" t="s">
        <v>2348</v>
      </c>
      <c r="C2456" s="3" t="s">
        <v>5</v>
      </c>
      <c r="D2456" s="2">
        <v>21.2</v>
      </c>
      <c r="E2456" s="2">
        <v>2.46</v>
      </c>
      <c r="F2456" s="2">
        <v>23.66</v>
      </c>
    </row>
    <row r="2457" spans="1:8">
      <c r="A2457" s="10">
        <v>4107850</v>
      </c>
      <c r="B2457" s="1" t="s">
        <v>2349</v>
      </c>
      <c r="C2457" s="3" t="s">
        <v>5</v>
      </c>
      <c r="D2457" s="2">
        <v>7.65</v>
      </c>
      <c r="E2457" s="2">
        <v>2.46</v>
      </c>
      <c r="F2457" s="2">
        <v>10.11</v>
      </c>
    </row>
    <row r="2458" spans="1:8">
      <c r="A2458" s="10">
        <v>4107860</v>
      </c>
      <c r="B2458" s="1" t="s">
        <v>2350</v>
      </c>
      <c r="C2458" s="3" t="s">
        <v>5</v>
      </c>
      <c r="D2458" s="2">
        <v>7.44</v>
      </c>
      <c r="E2458" s="2">
        <v>2.46</v>
      </c>
      <c r="F2458" s="2">
        <v>9.9</v>
      </c>
    </row>
    <row r="2459" spans="1:8">
      <c r="A2459" s="10">
        <v>4108010</v>
      </c>
      <c r="B2459" s="1" t="s">
        <v>2351</v>
      </c>
      <c r="C2459" s="3" t="s">
        <v>5</v>
      </c>
      <c r="D2459" s="2">
        <v>14.45</v>
      </c>
      <c r="E2459" s="2">
        <v>5.95</v>
      </c>
      <c r="F2459" s="2">
        <v>20.399999999999999</v>
      </c>
    </row>
    <row r="2460" spans="1:8">
      <c r="A2460" s="10">
        <v>4108210</v>
      </c>
      <c r="B2460" s="1" t="s">
        <v>2352</v>
      </c>
      <c r="C2460" s="3" t="s">
        <v>5</v>
      </c>
      <c r="D2460" s="2">
        <v>48.32</v>
      </c>
      <c r="E2460" s="2">
        <v>5.95</v>
      </c>
      <c r="F2460" s="2">
        <v>54.27</v>
      </c>
    </row>
    <row r="2461" spans="1:8">
      <c r="A2461" s="10">
        <v>4108230</v>
      </c>
      <c r="B2461" s="1" t="s">
        <v>2353</v>
      </c>
      <c r="C2461" s="3" t="s">
        <v>5</v>
      </c>
      <c r="D2461" s="2">
        <v>58.7</v>
      </c>
      <c r="E2461" s="2">
        <v>5.95</v>
      </c>
      <c r="F2461" s="2">
        <v>64.650000000000006</v>
      </c>
    </row>
    <row r="2462" spans="1:8">
      <c r="A2462" s="10">
        <v>4108250</v>
      </c>
      <c r="B2462" s="1" t="s">
        <v>2354</v>
      </c>
      <c r="C2462" s="3" t="s">
        <v>5</v>
      </c>
      <c r="D2462" s="2">
        <v>73.239999999999995</v>
      </c>
      <c r="E2462" s="2">
        <v>5.95</v>
      </c>
      <c r="F2462" s="2">
        <v>79.19</v>
      </c>
    </row>
    <row r="2463" spans="1:8">
      <c r="A2463" s="10">
        <v>4108270</v>
      </c>
      <c r="B2463" s="1" t="s">
        <v>2355</v>
      </c>
      <c r="C2463" s="3" t="s">
        <v>5</v>
      </c>
      <c r="D2463" s="2">
        <v>88.41</v>
      </c>
      <c r="E2463" s="2">
        <v>5.95</v>
      </c>
      <c r="F2463" s="2">
        <v>94.36</v>
      </c>
    </row>
    <row r="2464" spans="1:8">
      <c r="A2464" s="10">
        <v>4108280</v>
      </c>
      <c r="B2464" s="1" t="s">
        <v>2356</v>
      </c>
      <c r="C2464" s="3" t="s">
        <v>5</v>
      </c>
      <c r="D2464" s="2">
        <v>243.86</v>
      </c>
      <c r="E2464" s="2">
        <v>5.95</v>
      </c>
      <c r="F2464" s="2">
        <v>249.81</v>
      </c>
    </row>
    <row r="2465" spans="1:6">
      <c r="A2465" s="10">
        <v>4108420</v>
      </c>
      <c r="B2465" s="1" t="s">
        <v>2357</v>
      </c>
      <c r="C2465" s="3" t="s">
        <v>5</v>
      </c>
      <c r="D2465" s="2">
        <v>58.88</v>
      </c>
      <c r="E2465" s="2">
        <v>5.95</v>
      </c>
      <c r="F2465" s="2">
        <v>64.83</v>
      </c>
    </row>
    <row r="2466" spans="1:6">
      <c r="A2466" s="10">
        <v>4108440</v>
      </c>
      <c r="B2466" s="1" t="s">
        <v>2358</v>
      </c>
      <c r="C2466" s="3" t="s">
        <v>5</v>
      </c>
      <c r="D2466" s="2">
        <v>69.56</v>
      </c>
      <c r="E2466" s="2">
        <v>5.95</v>
      </c>
      <c r="F2466" s="2">
        <v>75.510000000000005</v>
      </c>
    </row>
    <row r="2467" spans="1:6">
      <c r="A2467" s="10">
        <v>4108450</v>
      </c>
      <c r="B2467" s="1" t="s">
        <v>2359</v>
      </c>
      <c r="C2467" s="3" t="s">
        <v>5</v>
      </c>
      <c r="D2467" s="2">
        <v>76.69</v>
      </c>
      <c r="E2467" s="2">
        <v>5.95</v>
      </c>
      <c r="F2467" s="2">
        <v>82.64</v>
      </c>
    </row>
    <row r="2468" spans="1:6">
      <c r="A2468" s="10">
        <v>4108460</v>
      </c>
      <c r="B2468" s="1" t="s">
        <v>2360</v>
      </c>
      <c r="C2468" s="3" t="s">
        <v>5</v>
      </c>
      <c r="D2468" s="2">
        <v>70.150000000000006</v>
      </c>
      <c r="E2468" s="2">
        <v>5.95</v>
      </c>
      <c r="F2468" s="2">
        <v>76.099999999999994</v>
      </c>
    </row>
    <row r="2469" spans="1:6">
      <c r="A2469" s="10">
        <v>4109630</v>
      </c>
      <c r="B2469" s="1" t="s">
        <v>2361</v>
      </c>
      <c r="C2469" s="3" t="s">
        <v>5</v>
      </c>
      <c r="D2469" s="2">
        <v>18.34</v>
      </c>
      <c r="E2469" s="2">
        <v>5.95</v>
      </c>
      <c r="F2469" s="2">
        <v>24.29</v>
      </c>
    </row>
    <row r="2470" spans="1:6">
      <c r="A2470" s="10">
        <v>4109710</v>
      </c>
      <c r="B2470" s="1" t="s">
        <v>2362</v>
      </c>
      <c r="C2470" s="3" t="s">
        <v>5</v>
      </c>
      <c r="D2470" s="2">
        <v>11.18</v>
      </c>
      <c r="E2470" s="2">
        <v>5.95</v>
      </c>
      <c r="F2470" s="2">
        <v>17.13</v>
      </c>
    </row>
    <row r="2471" spans="1:6">
      <c r="A2471" s="10">
        <v>4109720</v>
      </c>
      <c r="B2471" s="1" t="s">
        <v>2363</v>
      </c>
      <c r="C2471" s="3" t="s">
        <v>5</v>
      </c>
      <c r="D2471" s="2">
        <v>19.34</v>
      </c>
      <c r="E2471" s="2">
        <v>11.89</v>
      </c>
      <c r="F2471" s="2">
        <v>31.23</v>
      </c>
    </row>
    <row r="2472" spans="1:6">
      <c r="A2472" s="10">
        <v>4109730</v>
      </c>
      <c r="B2472" s="1" t="s">
        <v>2364</v>
      </c>
      <c r="C2472" s="3" t="s">
        <v>5</v>
      </c>
      <c r="D2472" s="2">
        <v>22.07</v>
      </c>
      <c r="E2472" s="2">
        <v>5.95</v>
      </c>
      <c r="F2472" s="2">
        <v>28.02</v>
      </c>
    </row>
    <row r="2473" spans="1:6">
      <c r="A2473" s="10">
        <v>4109740</v>
      </c>
      <c r="B2473" s="1" t="s">
        <v>2365</v>
      </c>
      <c r="C2473" s="3" t="s">
        <v>5</v>
      </c>
      <c r="D2473" s="2">
        <v>38.99</v>
      </c>
      <c r="E2473" s="2">
        <v>5.95</v>
      </c>
      <c r="F2473" s="2">
        <v>44.94</v>
      </c>
    </row>
    <row r="2474" spans="1:6">
      <c r="A2474" s="10">
        <v>4109750</v>
      </c>
      <c r="B2474" s="1" t="s">
        <v>2366</v>
      </c>
      <c r="C2474" s="3" t="s">
        <v>5</v>
      </c>
      <c r="D2474" s="2">
        <v>19.98</v>
      </c>
      <c r="E2474" s="2">
        <v>11.89</v>
      </c>
      <c r="F2474" s="2">
        <v>31.87</v>
      </c>
    </row>
    <row r="2475" spans="1:6">
      <c r="A2475" s="10">
        <v>4109820</v>
      </c>
      <c r="B2475" s="1" t="s">
        <v>2367</v>
      </c>
      <c r="C2475" s="3" t="s">
        <v>5</v>
      </c>
      <c r="D2475" s="2">
        <v>46.15</v>
      </c>
      <c r="E2475" s="2">
        <v>5.95</v>
      </c>
      <c r="F2475" s="2">
        <v>52.1</v>
      </c>
    </row>
    <row r="2476" spans="1:6">
      <c r="A2476" s="10">
        <v>4109830</v>
      </c>
      <c r="B2476" s="1" t="s">
        <v>2368</v>
      </c>
      <c r="C2476" s="3" t="s">
        <v>5</v>
      </c>
      <c r="D2476" s="2">
        <v>61.67</v>
      </c>
      <c r="E2476" s="2">
        <v>11.89</v>
      </c>
      <c r="F2476" s="2">
        <v>73.56</v>
      </c>
    </row>
    <row r="2477" spans="1:6">
      <c r="A2477" s="10">
        <v>4109860</v>
      </c>
      <c r="B2477" s="1" t="s">
        <v>2369</v>
      </c>
      <c r="C2477" s="3" t="s">
        <v>5</v>
      </c>
      <c r="D2477" s="2">
        <v>19.059999999999999</v>
      </c>
      <c r="E2477" s="2">
        <v>5.95</v>
      </c>
      <c r="F2477" s="2">
        <v>25.01</v>
      </c>
    </row>
    <row r="2478" spans="1:6">
      <c r="A2478" s="10">
        <v>4109870</v>
      </c>
      <c r="B2478" s="1" t="s">
        <v>2370</v>
      </c>
      <c r="C2478" s="3" t="s">
        <v>5</v>
      </c>
      <c r="D2478" s="2">
        <v>26.78</v>
      </c>
      <c r="E2478" s="2">
        <v>5.95</v>
      </c>
      <c r="F2478" s="2">
        <v>32.729999999999997</v>
      </c>
    </row>
    <row r="2479" spans="1:6">
      <c r="A2479" s="10">
        <v>4109880</v>
      </c>
      <c r="B2479" s="1" t="s">
        <v>2371</v>
      </c>
      <c r="C2479" s="3" t="s">
        <v>5</v>
      </c>
      <c r="D2479" s="2">
        <v>35.479999999999997</v>
      </c>
      <c r="E2479" s="2">
        <v>11.89</v>
      </c>
      <c r="F2479" s="2">
        <v>47.37</v>
      </c>
    </row>
    <row r="2480" spans="1:6">
      <c r="A2480" s="10">
        <v>4109890</v>
      </c>
      <c r="B2480" s="1" t="s">
        <v>2372</v>
      </c>
      <c r="C2480" s="3" t="s">
        <v>5</v>
      </c>
      <c r="D2480" s="2">
        <v>28.7</v>
      </c>
      <c r="E2480" s="2">
        <v>11.89</v>
      </c>
      <c r="F2480" s="2">
        <v>40.590000000000003</v>
      </c>
    </row>
    <row r="2481" spans="1:8">
      <c r="A2481" s="10">
        <v>4109950</v>
      </c>
      <c r="B2481" s="1" t="s">
        <v>2373</v>
      </c>
      <c r="C2481" s="3" t="s">
        <v>5</v>
      </c>
      <c r="D2481" s="2">
        <v>61.49</v>
      </c>
      <c r="E2481" s="2">
        <v>11.89</v>
      </c>
      <c r="F2481" s="2">
        <v>73.38</v>
      </c>
    </row>
    <row r="2482" spans="1:8">
      <c r="A2482" s="10">
        <v>4110060</v>
      </c>
      <c r="B2482" s="1" t="s">
        <v>2374</v>
      </c>
      <c r="C2482" s="3" t="s">
        <v>5</v>
      </c>
      <c r="D2482" s="2">
        <v>28.94</v>
      </c>
      <c r="E2482" s="2">
        <v>42.01</v>
      </c>
      <c r="F2482" s="2">
        <v>70.95</v>
      </c>
    </row>
    <row r="2483" spans="1:8">
      <c r="A2483" s="10">
        <v>4110070</v>
      </c>
      <c r="B2483" s="1" t="s">
        <v>2375</v>
      </c>
      <c r="C2483" s="3" t="s">
        <v>5</v>
      </c>
      <c r="D2483" s="2">
        <v>359.91</v>
      </c>
      <c r="E2483" s="2">
        <v>42.01</v>
      </c>
      <c r="F2483" s="2">
        <v>401.92</v>
      </c>
      <c r="G2483" s="15"/>
      <c r="H2483" s="15"/>
    </row>
    <row r="2484" spans="1:8">
      <c r="A2484" s="10">
        <v>4110080</v>
      </c>
      <c r="B2484" s="1" t="s">
        <v>2376</v>
      </c>
      <c r="C2484" s="3" t="s">
        <v>5</v>
      </c>
      <c r="D2484" s="2">
        <v>200.84</v>
      </c>
      <c r="E2484" s="2">
        <v>42.01</v>
      </c>
      <c r="F2484" s="2">
        <v>242.85</v>
      </c>
    </row>
    <row r="2485" spans="1:8">
      <c r="A2485" s="10">
        <v>4110240</v>
      </c>
      <c r="B2485" s="1" t="s">
        <v>2377</v>
      </c>
      <c r="C2485" s="3" t="s">
        <v>5</v>
      </c>
      <c r="D2485" s="2">
        <v>909.77</v>
      </c>
      <c r="E2485" s="2">
        <v>189.5</v>
      </c>
      <c r="F2485" s="2">
        <v>1099.27</v>
      </c>
    </row>
    <row r="2486" spans="1:8">
      <c r="A2486" s="10">
        <v>4110250</v>
      </c>
      <c r="B2486" s="1" t="s">
        <v>2378</v>
      </c>
      <c r="C2486" s="3" t="s">
        <v>5</v>
      </c>
      <c r="D2486" s="2">
        <v>1242.73</v>
      </c>
      <c r="E2486" s="2">
        <v>189.5</v>
      </c>
      <c r="F2486" s="2">
        <v>1432.23</v>
      </c>
    </row>
    <row r="2487" spans="1:8">
      <c r="A2487" s="10">
        <v>4110260</v>
      </c>
      <c r="B2487" s="1" t="s">
        <v>2379</v>
      </c>
      <c r="C2487" s="3" t="s">
        <v>5</v>
      </c>
      <c r="D2487" s="2">
        <v>1026.6400000000001</v>
      </c>
      <c r="E2487" s="2">
        <v>189.5</v>
      </c>
      <c r="F2487" s="2">
        <v>1216.1400000000001</v>
      </c>
    </row>
    <row r="2488" spans="1:8">
      <c r="A2488" s="10">
        <v>4110280</v>
      </c>
      <c r="B2488" s="1" t="s">
        <v>2380</v>
      </c>
      <c r="C2488" s="3" t="s">
        <v>5</v>
      </c>
      <c r="D2488" s="2">
        <v>1218.5999999999999</v>
      </c>
      <c r="E2488" s="2">
        <v>189.5</v>
      </c>
      <c r="F2488" s="2">
        <v>1408.1</v>
      </c>
    </row>
    <row r="2489" spans="1:8">
      <c r="A2489" s="10">
        <v>4110320</v>
      </c>
      <c r="B2489" s="1" t="s">
        <v>2381</v>
      </c>
      <c r="C2489" s="3" t="s">
        <v>5</v>
      </c>
      <c r="D2489" s="2">
        <v>2936.92</v>
      </c>
      <c r="E2489" s="2">
        <v>69.8</v>
      </c>
      <c r="F2489" s="2">
        <v>3006.72</v>
      </c>
    </row>
    <row r="2490" spans="1:8">
      <c r="A2490" s="10">
        <v>4110330</v>
      </c>
      <c r="B2490" s="1" t="s">
        <v>2382</v>
      </c>
      <c r="C2490" s="3" t="s">
        <v>5</v>
      </c>
      <c r="D2490" s="2">
        <v>1242.83</v>
      </c>
      <c r="E2490" s="2">
        <v>69.8</v>
      </c>
      <c r="F2490" s="2">
        <v>1312.63</v>
      </c>
    </row>
    <row r="2491" spans="1:8">
      <c r="A2491" s="10">
        <v>4110340</v>
      </c>
      <c r="B2491" s="1" t="s">
        <v>2383</v>
      </c>
      <c r="C2491" s="3" t="s">
        <v>5</v>
      </c>
      <c r="D2491" s="2">
        <v>992.53</v>
      </c>
      <c r="E2491" s="2">
        <v>69.8</v>
      </c>
      <c r="F2491" s="2">
        <v>1062.33</v>
      </c>
    </row>
    <row r="2492" spans="1:8">
      <c r="A2492" s="10">
        <v>4110390</v>
      </c>
      <c r="B2492" s="1" t="s">
        <v>2384</v>
      </c>
      <c r="C2492" s="3" t="s">
        <v>5</v>
      </c>
      <c r="D2492" s="2">
        <v>1107.08</v>
      </c>
      <c r="E2492" s="2">
        <v>69.8</v>
      </c>
      <c r="F2492" s="2">
        <v>1176.8800000000001</v>
      </c>
    </row>
    <row r="2493" spans="1:8">
      <c r="A2493" s="10">
        <v>4110400</v>
      </c>
      <c r="B2493" s="1" t="s">
        <v>2385</v>
      </c>
      <c r="C2493" s="3" t="s">
        <v>5</v>
      </c>
      <c r="D2493" s="2">
        <v>310.72000000000003</v>
      </c>
      <c r="E2493" s="2">
        <v>45.08</v>
      </c>
      <c r="F2493" s="2">
        <v>355.8</v>
      </c>
    </row>
    <row r="2494" spans="1:8">
      <c r="A2494" s="10">
        <v>4110410</v>
      </c>
      <c r="B2494" s="1" t="s">
        <v>2386</v>
      </c>
      <c r="C2494" s="3" t="s">
        <v>5</v>
      </c>
      <c r="D2494" s="2">
        <v>363.03</v>
      </c>
      <c r="E2494" s="2">
        <v>45.08</v>
      </c>
      <c r="F2494" s="2">
        <v>408.11</v>
      </c>
    </row>
    <row r="2495" spans="1:8">
      <c r="A2495" s="10">
        <v>4110420</v>
      </c>
      <c r="B2495" s="1" t="s">
        <v>2387</v>
      </c>
      <c r="C2495" s="3" t="s">
        <v>5</v>
      </c>
      <c r="D2495" s="2">
        <v>1707.83</v>
      </c>
      <c r="E2495" s="2">
        <v>69.8</v>
      </c>
      <c r="F2495" s="2">
        <v>1777.63</v>
      </c>
      <c r="G2495" s="15"/>
      <c r="H2495" s="15"/>
    </row>
    <row r="2496" spans="1:8">
      <c r="A2496" s="10">
        <v>4110430</v>
      </c>
      <c r="B2496" s="1" t="s">
        <v>2388</v>
      </c>
      <c r="C2496" s="3" t="s">
        <v>5</v>
      </c>
      <c r="D2496" s="2">
        <v>718.02</v>
      </c>
      <c r="E2496" s="2">
        <v>69.8</v>
      </c>
      <c r="F2496" s="2">
        <v>787.82</v>
      </c>
    </row>
    <row r="2497" spans="1:8">
      <c r="A2497" s="10">
        <v>4110440</v>
      </c>
      <c r="B2497" s="1" t="s">
        <v>2389</v>
      </c>
      <c r="C2497" s="3" t="s">
        <v>5</v>
      </c>
      <c r="D2497" s="2">
        <v>366.79</v>
      </c>
      <c r="E2497" s="2">
        <v>45.08</v>
      </c>
      <c r="F2497" s="2">
        <v>411.87</v>
      </c>
    </row>
    <row r="2498" spans="1:8">
      <c r="A2498" s="10">
        <v>4110470</v>
      </c>
      <c r="B2498" s="1" t="s">
        <v>2390</v>
      </c>
      <c r="C2498" s="3" t="s">
        <v>5</v>
      </c>
      <c r="D2498" s="2">
        <v>1521.96</v>
      </c>
      <c r="E2498" s="2">
        <v>189.5</v>
      </c>
      <c r="F2498" s="2">
        <v>1711.46</v>
      </c>
    </row>
    <row r="2499" spans="1:8">
      <c r="A2499" s="10">
        <v>4110490</v>
      </c>
      <c r="B2499" s="1" t="s">
        <v>2391</v>
      </c>
      <c r="C2499" s="3" t="s">
        <v>5</v>
      </c>
      <c r="D2499" s="2">
        <v>756.54</v>
      </c>
      <c r="E2499" s="2">
        <v>308.35000000000002</v>
      </c>
      <c r="F2499" s="2">
        <v>1064.8900000000001</v>
      </c>
    </row>
    <row r="2500" spans="1:8">
      <c r="A2500" s="10">
        <v>4110500</v>
      </c>
      <c r="B2500" s="1" t="s">
        <v>2392</v>
      </c>
      <c r="C2500" s="3" t="s">
        <v>5</v>
      </c>
      <c r="D2500" s="2">
        <v>594.09</v>
      </c>
      <c r="E2500" s="2">
        <v>69.8</v>
      </c>
      <c r="F2500" s="2">
        <v>663.89</v>
      </c>
    </row>
    <row r="2501" spans="1:8">
      <c r="A2501" s="10">
        <v>4111060</v>
      </c>
      <c r="B2501" s="1" t="s">
        <v>2393</v>
      </c>
      <c r="C2501" s="3" t="s">
        <v>5</v>
      </c>
      <c r="D2501" s="2">
        <v>408.07</v>
      </c>
      <c r="E2501" s="2">
        <v>21.01</v>
      </c>
      <c r="F2501" s="2">
        <v>429.08</v>
      </c>
    </row>
    <row r="2502" spans="1:8">
      <c r="A2502" s="10">
        <v>4111090</v>
      </c>
      <c r="B2502" s="1" t="s">
        <v>2394</v>
      </c>
      <c r="C2502" s="3" t="s">
        <v>5</v>
      </c>
      <c r="D2502" s="2">
        <v>152.52000000000001</v>
      </c>
      <c r="E2502" s="2">
        <v>8.92</v>
      </c>
      <c r="F2502" s="2">
        <v>161.44</v>
      </c>
    </row>
    <row r="2503" spans="1:8">
      <c r="A2503" s="10">
        <v>4111100</v>
      </c>
      <c r="B2503" s="1" t="s">
        <v>2395</v>
      </c>
      <c r="C2503" s="3" t="s">
        <v>5</v>
      </c>
      <c r="D2503" s="2">
        <v>272</v>
      </c>
      <c r="E2503" s="2">
        <v>21.01</v>
      </c>
      <c r="F2503" s="2">
        <v>293.01</v>
      </c>
    </row>
    <row r="2504" spans="1:8">
      <c r="A2504" s="10">
        <v>4111110</v>
      </c>
      <c r="B2504" s="1" t="s">
        <v>2396</v>
      </c>
      <c r="C2504" s="3" t="s">
        <v>5</v>
      </c>
      <c r="D2504" s="2">
        <v>236.73</v>
      </c>
      <c r="E2504" s="2">
        <v>21.01</v>
      </c>
      <c r="F2504" s="2">
        <v>257.74</v>
      </c>
      <c r="G2504" s="15"/>
      <c r="H2504" s="15"/>
    </row>
    <row r="2505" spans="1:8">
      <c r="A2505" s="10">
        <v>4111120</v>
      </c>
      <c r="B2505" s="1" t="s">
        <v>2397</v>
      </c>
      <c r="C2505" s="3" t="s">
        <v>5</v>
      </c>
      <c r="D2505" s="2">
        <v>171.84</v>
      </c>
      <c r="E2505" s="2">
        <v>21.01</v>
      </c>
      <c r="F2505" s="2">
        <v>192.85</v>
      </c>
    </row>
    <row r="2506" spans="1:8">
      <c r="A2506" s="10">
        <v>4111160</v>
      </c>
      <c r="B2506" s="1" t="s">
        <v>2398</v>
      </c>
      <c r="C2506" s="3" t="s">
        <v>5</v>
      </c>
      <c r="D2506" s="2">
        <v>363.5</v>
      </c>
      <c r="E2506" s="2">
        <v>21.01</v>
      </c>
      <c r="F2506" s="2">
        <v>384.51</v>
      </c>
    </row>
    <row r="2507" spans="1:8">
      <c r="A2507" s="10">
        <v>4111440</v>
      </c>
      <c r="B2507" s="1" t="s">
        <v>2399</v>
      </c>
      <c r="C2507" s="3" t="s">
        <v>5</v>
      </c>
      <c r="D2507" s="2">
        <v>49.6</v>
      </c>
      <c r="E2507" s="2">
        <v>8.92</v>
      </c>
      <c r="F2507" s="2">
        <v>58.52</v>
      </c>
    </row>
    <row r="2508" spans="1:8">
      <c r="A2508" s="10">
        <v>4111450</v>
      </c>
      <c r="B2508" s="1" t="s">
        <v>2400</v>
      </c>
      <c r="C2508" s="3" t="s">
        <v>5</v>
      </c>
      <c r="D2508" s="2">
        <v>61.81</v>
      </c>
      <c r="E2508" s="2">
        <v>8.92</v>
      </c>
      <c r="F2508" s="2">
        <v>70.73</v>
      </c>
    </row>
    <row r="2509" spans="1:8">
      <c r="A2509" s="10">
        <v>4111460</v>
      </c>
      <c r="B2509" s="1" t="s">
        <v>2401</v>
      </c>
      <c r="C2509" s="3" t="s">
        <v>5</v>
      </c>
      <c r="D2509" s="2">
        <v>77.75</v>
      </c>
      <c r="E2509" s="2">
        <v>8.92</v>
      </c>
      <c r="F2509" s="2">
        <v>86.67</v>
      </c>
    </row>
    <row r="2510" spans="1:8">
      <c r="A2510" s="10">
        <v>4111470</v>
      </c>
      <c r="B2510" s="1" t="s">
        <v>2402</v>
      </c>
      <c r="C2510" s="3" t="s">
        <v>5</v>
      </c>
      <c r="D2510" s="2">
        <v>94.03</v>
      </c>
      <c r="E2510" s="2">
        <v>8.92</v>
      </c>
      <c r="F2510" s="2">
        <v>102.95</v>
      </c>
    </row>
    <row r="2511" spans="1:8">
      <c r="A2511" s="10">
        <v>4111700</v>
      </c>
      <c r="B2511" s="1" t="s">
        <v>2403</v>
      </c>
      <c r="C2511" s="3" t="s">
        <v>5</v>
      </c>
      <c r="D2511" s="2">
        <v>1625.54</v>
      </c>
      <c r="E2511" s="2">
        <v>21.01</v>
      </c>
      <c r="F2511" s="2">
        <v>1646.55</v>
      </c>
      <c r="G2511" s="15"/>
      <c r="H2511" s="15"/>
    </row>
    <row r="2512" spans="1:8">
      <c r="A2512" s="10">
        <v>4111710</v>
      </c>
      <c r="B2512" s="1" t="s">
        <v>2404</v>
      </c>
      <c r="C2512" s="3" t="s">
        <v>5</v>
      </c>
      <c r="D2512" s="2">
        <v>1542.96</v>
      </c>
      <c r="E2512" s="2">
        <v>21.01</v>
      </c>
      <c r="F2512" s="2">
        <v>1563.97</v>
      </c>
    </row>
    <row r="2513" spans="1:6">
      <c r="A2513" s="10">
        <v>4111720</v>
      </c>
      <c r="B2513" s="1" t="s">
        <v>2405</v>
      </c>
      <c r="C2513" s="3" t="s">
        <v>5</v>
      </c>
      <c r="D2513" s="2">
        <v>1476.28</v>
      </c>
      <c r="E2513" s="2">
        <v>21.01</v>
      </c>
      <c r="F2513" s="2">
        <v>1497.29</v>
      </c>
    </row>
    <row r="2514" spans="1:6">
      <c r="A2514" s="10">
        <v>4112050</v>
      </c>
      <c r="B2514" s="1" t="s">
        <v>2406</v>
      </c>
      <c r="C2514" s="3" t="s">
        <v>5</v>
      </c>
      <c r="D2514" s="2">
        <v>535.39</v>
      </c>
      <c r="E2514" s="2">
        <v>14.87</v>
      </c>
      <c r="F2514" s="2">
        <v>550.26</v>
      </c>
    </row>
    <row r="2515" spans="1:6">
      <c r="A2515" s="10">
        <v>4112060</v>
      </c>
      <c r="B2515" s="1" t="s">
        <v>2407</v>
      </c>
      <c r="C2515" s="3" t="s">
        <v>5</v>
      </c>
      <c r="D2515" s="2">
        <v>666.73</v>
      </c>
      <c r="E2515" s="2">
        <v>14.87</v>
      </c>
      <c r="F2515" s="2">
        <v>681.6</v>
      </c>
    </row>
    <row r="2516" spans="1:6">
      <c r="A2516" s="10">
        <v>4112070</v>
      </c>
      <c r="B2516" s="1" t="s">
        <v>2408</v>
      </c>
      <c r="C2516" s="3" t="s">
        <v>5</v>
      </c>
      <c r="D2516" s="2">
        <v>232.59</v>
      </c>
      <c r="E2516" s="2">
        <v>14.87</v>
      </c>
      <c r="F2516" s="2">
        <v>247.46</v>
      </c>
    </row>
    <row r="2517" spans="1:6">
      <c r="A2517" s="10">
        <v>4112080</v>
      </c>
      <c r="B2517" s="1" t="s">
        <v>2409</v>
      </c>
      <c r="C2517" s="3" t="s">
        <v>5</v>
      </c>
      <c r="D2517" s="2">
        <v>248.86</v>
      </c>
      <c r="E2517" s="2">
        <v>14.87</v>
      </c>
      <c r="F2517" s="2">
        <v>263.73</v>
      </c>
    </row>
    <row r="2518" spans="1:6">
      <c r="A2518" s="10">
        <v>4112090</v>
      </c>
      <c r="B2518" s="1" t="s">
        <v>2410</v>
      </c>
      <c r="C2518" s="3" t="s">
        <v>5</v>
      </c>
      <c r="D2518" s="2">
        <v>291.52999999999997</v>
      </c>
      <c r="E2518" s="2">
        <v>14.87</v>
      </c>
      <c r="F2518" s="2">
        <v>306.39999999999998</v>
      </c>
    </row>
    <row r="2519" spans="1:6">
      <c r="A2519" s="10">
        <v>4112130</v>
      </c>
      <c r="B2519" s="1" t="s">
        <v>2411</v>
      </c>
      <c r="C2519" s="3" t="s">
        <v>5</v>
      </c>
      <c r="D2519" s="2">
        <v>215.55</v>
      </c>
      <c r="E2519" s="2">
        <v>14.87</v>
      </c>
      <c r="F2519" s="2">
        <v>230.42</v>
      </c>
    </row>
    <row r="2520" spans="1:6">
      <c r="A2520" s="10">
        <v>4112160</v>
      </c>
      <c r="B2520" s="1" t="s">
        <v>2412</v>
      </c>
      <c r="C2520" s="3" t="s">
        <v>5</v>
      </c>
      <c r="D2520" s="2">
        <v>223.64</v>
      </c>
      <c r="E2520" s="2">
        <v>14.87</v>
      </c>
      <c r="F2520" s="2">
        <v>238.51</v>
      </c>
    </row>
    <row r="2521" spans="1:6">
      <c r="A2521" s="10">
        <v>4112190</v>
      </c>
      <c r="B2521" s="1" t="s">
        <v>2413</v>
      </c>
      <c r="C2521" s="3" t="s">
        <v>5</v>
      </c>
      <c r="D2521" s="2">
        <v>245.31</v>
      </c>
      <c r="E2521" s="2">
        <v>14.87</v>
      </c>
      <c r="F2521" s="2">
        <v>260.18</v>
      </c>
    </row>
    <row r="2522" spans="1:6">
      <c r="A2522" s="10">
        <v>4113030</v>
      </c>
      <c r="B2522" s="1" t="s">
        <v>2414</v>
      </c>
      <c r="C2522" s="3" t="s">
        <v>5</v>
      </c>
      <c r="D2522" s="2">
        <v>127.84</v>
      </c>
      <c r="E2522" s="2">
        <v>11.89</v>
      </c>
      <c r="F2522" s="2">
        <v>139.72999999999999</v>
      </c>
    </row>
    <row r="2523" spans="1:6">
      <c r="A2523" s="10">
        <v>4113040</v>
      </c>
      <c r="B2523" s="1" t="s">
        <v>2415</v>
      </c>
      <c r="C2523" s="3" t="s">
        <v>5</v>
      </c>
      <c r="D2523" s="2">
        <v>133.24</v>
      </c>
      <c r="E2523" s="2">
        <v>11.89</v>
      </c>
      <c r="F2523" s="2">
        <v>145.13</v>
      </c>
    </row>
    <row r="2524" spans="1:6">
      <c r="A2524" s="10">
        <v>4113050</v>
      </c>
      <c r="B2524" s="1" t="s">
        <v>2416</v>
      </c>
      <c r="C2524" s="3" t="s">
        <v>5</v>
      </c>
      <c r="D2524" s="2">
        <v>125.84</v>
      </c>
      <c r="E2524" s="2">
        <v>11.89</v>
      </c>
      <c r="F2524" s="2">
        <v>137.72999999999999</v>
      </c>
    </row>
    <row r="2525" spans="1:6">
      <c r="A2525" s="10">
        <v>4113100</v>
      </c>
      <c r="B2525" s="1" t="s">
        <v>2417</v>
      </c>
      <c r="C2525" s="3" t="s">
        <v>5</v>
      </c>
      <c r="D2525" s="2">
        <v>134.82</v>
      </c>
      <c r="E2525" s="2">
        <v>11.89</v>
      </c>
      <c r="F2525" s="2">
        <v>146.71</v>
      </c>
    </row>
    <row r="2526" spans="1:6">
      <c r="A2526" s="10">
        <v>4113180</v>
      </c>
      <c r="B2526" s="1" t="s">
        <v>2418</v>
      </c>
      <c r="C2526" s="3" t="s">
        <v>5</v>
      </c>
      <c r="D2526" s="2">
        <v>94.85</v>
      </c>
      <c r="E2526" s="2">
        <v>11.89</v>
      </c>
      <c r="F2526" s="2">
        <v>106.74</v>
      </c>
    </row>
    <row r="2527" spans="1:6">
      <c r="A2527" s="10">
        <v>4113200</v>
      </c>
      <c r="B2527" s="1" t="s">
        <v>2419</v>
      </c>
      <c r="C2527" s="3" t="s">
        <v>5</v>
      </c>
      <c r="D2527" s="2">
        <v>62.71</v>
      </c>
      <c r="E2527" s="2">
        <v>11.89</v>
      </c>
      <c r="F2527" s="2">
        <v>74.599999999999994</v>
      </c>
    </row>
    <row r="2528" spans="1:6">
      <c r="A2528" s="10">
        <v>4114020</v>
      </c>
      <c r="B2528" s="1" t="s">
        <v>2420</v>
      </c>
      <c r="C2528" s="3" t="s">
        <v>5</v>
      </c>
      <c r="D2528" s="2">
        <v>128.75</v>
      </c>
      <c r="E2528" s="2">
        <v>11.89</v>
      </c>
      <c r="F2528" s="2">
        <v>140.63999999999999</v>
      </c>
    </row>
    <row r="2529" spans="1:8">
      <c r="A2529" s="10">
        <v>4114040</v>
      </c>
      <c r="B2529" s="1" t="s">
        <v>2421</v>
      </c>
      <c r="C2529" s="3" t="s">
        <v>5</v>
      </c>
      <c r="D2529" s="2">
        <v>63.96</v>
      </c>
      <c r="E2529" s="2">
        <v>11.89</v>
      </c>
      <c r="F2529" s="2">
        <v>75.849999999999994</v>
      </c>
    </row>
    <row r="2530" spans="1:8">
      <c r="A2530" s="10">
        <v>4114070</v>
      </c>
      <c r="B2530" s="1" t="s">
        <v>2422</v>
      </c>
      <c r="C2530" s="3" t="s">
        <v>5</v>
      </c>
      <c r="D2530" s="2">
        <v>49.7</v>
      </c>
      <c r="E2530" s="2">
        <v>11.89</v>
      </c>
      <c r="F2530" s="2">
        <v>61.59</v>
      </c>
    </row>
    <row r="2531" spans="1:8">
      <c r="A2531" s="10">
        <v>4114080</v>
      </c>
      <c r="B2531" s="1" t="s">
        <v>2423</v>
      </c>
      <c r="C2531" s="3" t="s">
        <v>5</v>
      </c>
      <c r="D2531" s="2">
        <v>43.82</v>
      </c>
      <c r="E2531" s="2">
        <v>11.89</v>
      </c>
      <c r="F2531" s="2">
        <v>55.71</v>
      </c>
    </row>
    <row r="2532" spans="1:8">
      <c r="A2532" s="10">
        <v>4114090</v>
      </c>
      <c r="B2532" s="1" t="s">
        <v>2424</v>
      </c>
      <c r="C2532" s="3" t="s">
        <v>5</v>
      </c>
      <c r="D2532" s="2">
        <v>196.51</v>
      </c>
      <c r="E2532" s="2">
        <v>11.89</v>
      </c>
      <c r="F2532" s="2">
        <v>208.4</v>
      </c>
    </row>
    <row r="2533" spans="1:8">
      <c r="A2533" s="10">
        <v>4114120</v>
      </c>
      <c r="B2533" s="1" t="s">
        <v>2425</v>
      </c>
      <c r="C2533" s="3" t="s">
        <v>5</v>
      </c>
      <c r="D2533" s="2">
        <v>48.8</v>
      </c>
      <c r="E2533" s="2">
        <v>11.89</v>
      </c>
      <c r="F2533" s="2">
        <v>60.69</v>
      </c>
    </row>
    <row r="2534" spans="1:8">
      <c r="A2534" s="10">
        <v>4114160</v>
      </c>
      <c r="B2534" s="1" t="s">
        <v>2426</v>
      </c>
      <c r="C2534" s="3" t="s">
        <v>5</v>
      </c>
      <c r="D2534" s="2">
        <v>130.91</v>
      </c>
      <c r="E2534" s="2">
        <v>11.89</v>
      </c>
      <c r="F2534" s="2">
        <v>142.80000000000001</v>
      </c>
    </row>
    <row r="2535" spans="1:8">
      <c r="A2535" s="10">
        <v>4114180</v>
      </c>
      <c r="B2535" s="1" t="s">
        <v>2427</v>
      </c>
      <c r="C2535" s="3" t="s">
        <v>5</v>
      </c>
      <c r="D2535" s="2">
        <v>343.65</v>
      </c>
      <c r="E2535" s="2">
        <v>8.92</v>
      </c>
      <c r="F2535" s="2">
        <v>352.57</v>
      </c>
    </row>
    <row r="2536" spans="1:8">
      <c r="A2536" s="10">
        <v>4114210</v>
      </c>
      <c r="B2536" s="1" t="s">
        <v>2428</v>
      </c>
      <c r="C2536" s="3" t="s">
        <v>5</v>
      </c>
      <c r="D2536" s="2">
        <v>57.88</v>
      </c>
      <c r="E2536" s="2">
        <v>14.87</v>
      </c>
      <c r="F2536" s="2">
        <v>72.75</v>
      </c>
    </row>
    <row r="2537" spans="1:8">
      <c r="A2537" s="10">
        <v>4114280</v>
      </c>
      <c r="B2537" s="1" t="s">
        <v>2429</v>
      </c>
      <c r="C2537" s="3" t="s">
        <v>5</v>
      </c>
      <c r="D2537" s="2">
        <v>106.23</v>
      </c>
      <c r="E2537" s="2">
        <v>11.89</v>
      </c>
      <c r="F2537" s="2">
        <v>118.12</v>
      </c>
    </row>
    <row r="2538" spans="1:8">
      <c r="A2538" s="10">
        <v>4114310</v>
      </c>
      <c r="B2538" s="1" t="s">
        <v>2430</v>
      </c>
      <c r="C2538" s="3" t="s">
        <v>5</v>
      </c>
      <c r="D2538" s="2">
        <v>77.88</v>
      </c>
      <c r="E2538" s="2">
        <v>11.89</v>
      </c>
      <c r="F2538" s="2">
        <v>89.77</v>
      </c>
    </row>
    <row r="2539" spans="1:8">
      <c r="A2539" s="10">
        <v>4114360</v>
      </c>
      <c r="B2539" s="1" t="s">
        <v>2431</v>
      </c>
      <c r="C2539" s="3" t="s">
        <v>5</v>
      </c>
      <c r="D2539" s="2">
        <v>80.8</v>
      </c>
      <c r="E2539" s="2">
        <v>11.89</v>
      </c>
      <c r="F2539" s="2">
        <v>92.69</v>
      </c>
    </row>
    <row r="2540" spans="1:8">
      <c r="A2540" s="10">
        <v>4114390</v>
      </c>
      <c r="B2540" s="1" t="s">
        <v>2432</v>
      </c>
      <c r="C2540" s="3" t="s">
        <v>5</v>
      </c>
      <c r="D2540" s="2">
        <v>88.71</v>
      </c>
      <c r="E2540" s="2">
        <v>11.89</v>
      </c>
      <c r="F2540" s="2">
        <v>100.6</v>
      </c>
    </row>
    <row r="2541" spans="1:8">
      <c r="A2541" s="10">
        <v>4114400</v>
      </c>
      <c r="B2541" s="1" t="s">
        <v>2433</v>
      </c>
      <c r="C2541" s="3" t="s">
        <v>5</v>
      </c>
      <c r="D2541" s="2">
        <v>200.9</v>
      </c>
      <c r="E2541" s="2">
        <v>11.89</v>
      </c>
      <c r="F2541" s="2">
        <v>212.79</v>
      </c>
    </row>
    <row r="2542" spans="1:8">
      <c r="A2542" s="10">
        <v>4114430</v>
      </c>
      <c r="B2542" s="1" t="s">
        <v>2434</v>
      </c>
      <c r="C2542" s="3" t="s">
        <v>5</v>
      </c>
      <c r="D2542" s="2">
        <v>124.38</v>
      </c>
      <c r="E2542" s="2">
        <v>11.89</v>
      </c>
      <c r="F2542" s="2">
        <v>136.27000000000001</v>
      </c>
    </row>
    <row r="2543" spans="1:8">
      <c r="A2543" s="10">
        <v>4114440</v>
      </c>
      <c r="B2543" s="1" t="s">
        <v>2435</v>
      </c>
      <c r="C2543" s="3" t="s">
        <v>5</v>
      </c>
      <c r="D2543" s="2">
        <v>74.94</v>
      </c>
      <c r="E2543" s="2">
        <v>11.89</v>
      </c>
      <c r="F2543" s="2">
        <v>86.83</v>
      </c>
    </row>
    <row r="2544" spans="1:8">
      <c r="A2544" s="10">
        <v>4114450</v>
      </c>
      <c r="B2544" s="1" t="s">
        <v>2436</v>
      </c>
      <c r="C2544" s="3" t="s">
        <v>5</v>
      </c>
      <c r="D2544" s="2">
        <v>64.260000000000005</v>
      </c>
      <c r="E2544" s="2">
        <v>11.89</v>
      </c>
      <c r="F2544" s="2">
        <v>76.150000000000006</v>
      </c>
      <c r="G2544" s="15"/>
      <c r="H2544" s="15"/>
    </row>
    <row r="2545" spans="1:8">
      <c r="A2545" s="10">
        <v>4114470</v>
      </c>
      <c r="B2545" s="1" t="s">
        <v>2437</v>
      </c>
      <c r="C2545" s="3" t="s">
        <v>5</v>
      </c>
      <c r="D2545" s="2">
        <v>46.07</v>
      </c>
      <c r="E2545" s="2">
        <v>11.89</v>
      </c>
      <c r="F2545" s="2">
        <v>57.96</v>
      </c>
    </row>
    <row r="2546" spans="1:8">
      <c r="A2546" s="10">
        <v>4114510</v>
      </c>
      <c r="B2546" s="1" t="s">
        <v>2438</v>
      </c>
      <c r="C2546" s="3" t="s">
        <v>5</v>
      </c>
      <c r="D2546" s="2">
        <v>116.7</v>
      </c>
      <c r="E2546" s="2">
        <v>8.92</v>
      </c>
      <c r="F2546" s="2">
        <v>125.62</v>
      </c>
    </row>
    <row r="2547" spans="1:8">
      <c r="A2547" s="10">
        <v>4114530</v>
      </c>
      <c r="B2547" s="1" t="s">
        <v>2439</v>
      </c>
      <c r="C2547" s="3" t="s">
        <v>5</v>
      </c>
      <c r="D2547" s="2">
        <v>126.41</v>
      </c>
      <c r="E2547" s="2">
        <v>8.92</v>
      </c>
      <c r="F2547" s="2">
        <v>135.33000000000001</v>
      </c>
    </row>
    <row r="2548" spans="1:8">
      <c r="A2548" s="10">
        <v>4114540</v>
      </c>
      <c r="B2548" s="1" t="s">
        <v>2440</v>
      </c>
      <c r="C2548" s="3" t="s">
        <v>5</v>
      </c>
      <c r="D2548" s="2">
        <v>111.55</v>
      </c>
      <c r="E2548" s="2">
        <v>11.89</v>
      </c>
      <c r="F2548" s="2">
        <v>123.44</v>
      </c>
    </row>
    <row r="2549" spans="1:8">
      <c r="A2549" s="10">
        <v>4114550</v>
      </c>
      <c r="B2549" s="1" t="s">
        <v>2441</v>
      </c>
      <c r="C2549" s="3" t="s">
        <v>5</v>
      </c>
      <c r="D2549" s="2">
        <v>208.32</v>
      </c>
      <c r="E2549" s="2">
        <v>11.89</v>
      </c>
      <c r="F2549" s="2">
        <v>220.21</v>
      </c>
      <c r="G2549" s="15"/>
      <c r="H2549" s="15"/>
    </row>
    <row r="2550" spans="1:8">
      <c r="A2550" s="10">
        <v>4114560</v>
      </c>
      <c r="B2550" s="1" t="s">
        <v>2442</v>
      </c>
      <c r="C2550" s="3" t="s">
        <v>5</v>
      </c>
      <c r="D2550" s="2">
        <v>123.46</v>
      </c>
      <c r="E2550" s="2">
        <v>11.89</v>
      </c>
      <c r="F2550" s="2">
        <v>135.35</v>
      </c>
    </row>
    <row r="2551" spans="1:8">
      <c r="A2551" s="10">
        <v>4114590</v>
      </c>
      <c r="B2551" s="1" t="s">
        <v>2443</v>
      </c>
      <c r="C2551" s="3" t="s">
        <v>5</v>
      </c>
      <c r="D2551" s="2">
        <v>65.180000000000007</v>
      </c>
      <c r="E2551" s="2">
        <v>14.87</v>
      </c>
      <c r="F2551" s="2">
        <v>80.05</v>
      </c>
      <c r="G2551" s="15"/>
      <c r="H2551" s="15"/>
    </row>
    <row r="2552" spans="1:8">
      <c r="A2552" s="10">
        <v>4114600</v>
      </c>
      <c r="B2552" s="1" t="s">
        <v>2444</v>
      </c>
      <c r="C2552" s="3" t="s">
        <v>5</v>
      </c>
      <c r="D2552" s="2">
        <v>82.62</v>
      </c>
      <c r="E2552" s="2">
        <v>14.87</v>
      </c>
      <c r="F2552" s="2">
        <v>97.49</v>
      </c>
    </row>
    <row r="2553" spans="1:8">
      <c r="A2553" s="10">
        <v>4114620</v>
      </c>
      <c r="B2553" s="1" t="s">
        <v>2445</v>
      </c>
      <c r="C2553" s="3" t="s">
        <v>5</v>
      </c>
      <c r="D2553" s="2">
        <v>103.16</v>
      </c>
      <c r="E2553" s="2">
        <v>14.87</v>
      </c>
      <c r="F2553" s="2">
        <v>118.03</v>
      </c>
    </row>
    <row r="2554" spans="1:8">
      <c r="A2554" s="10">
        <v>4114640</v>
      </c>
      <c r="B2554" s="1" t="s">
        <v>2446</v>
      </c>
      <c r="C2554" s="3" t="s">
        <v>5</v>
      </c>
      <c r="D2554" s="2">
        <v>74.44</v>
      </c>
      <c r="E2554" s="2">
        <v>14.87</v>
      </c>
      <c r="F2554" s="2">
        <v>89.31</v>
      </c>
    </row>
    <row r="2555" spans="1:8">
      <c r="A2555" s="10">
        <v>4114660</v>
      </c>
      <c r="B2555" s="1" t="s">
        <v>2447</v>
      </c>
      <c r="C2555" s="3" t="s">
        <v>5</v>
      </c>
      <c r="D2555" s="2">
        <v>93.94</v>
      </c>
      <c r="E2555" s="2">
        <v>14.87</v>
      </c>
      <c r="F2555" s="2">
        <v>108.81</v>
      </c>
    </row>
    <row r="2556" spans="1:8">
      <c r="A2556" s="10">
        <v>4114670</v>
      </c>
      <c r="B2556" s="1" t="s">
        <v>2448</v>
      </c>
      <c r="C2556" s="3" t="s">
        <v>5</v>
      </c>
      <c r="D2556" s="2">
        <v>85.6</v>
      </c>
      <c r="E2556" s="2">
        <v>14.87</v>
      </c>
      <c r="F2556" s="2">
        <v>100.47</v>
      </c>
    </row>
    <row r="2557" spans="1:8">
      <c r="A2557" s="10">
        <v>4114700</v>
      </c>
      <c r="B2557" s="1" t="s">
        <v>2449</v>
      </c>
      <c r="C2557" s="3" t="s">
        <v>5</v>
      </c>
      <c r="D2557" s="2">
        <v>314.22000000000003</v>
      </c>
      <c r="E2557" s="2">
        <v>14.87</v>
      </c>
      <c r="F2557" s="2">
        <v>329.09</v>
      </c>
    </row>
    <row r="2558" spans="1:8">
      <c r="A2558" s="10">
        <v>4114710</v>
      </c>
      <c r="B2558" s="1" t="s">
        <v>2450</v>
      </c>
      <c r="C2558" s="3" t="s">
        <v>5</v>
      </c>
      <c r="D2558" s="2">
        <v>163.58000000000001</v>
      </c>
      <c r="E2558" s="2">
        <v>11.89</v>
      </c>
      <c r="F2558" s="2">
        <v>175.47</v>
      </c>
    </row>
    <row r="2559" spans="1:8">
      <c r="A2559" s="10">
        <v>4114720</v>
      </c>
      <c r="B2559" s="1" t="s">
        <v>2451</v>
      </c>
      <c r="C2559" s="3" t="s">
        <v>5</v>
      </c>
      <c r="D2559" s="2">
        <v>107.9</v>
      </c>
      <c r="E2559" s="2">
        <v>11.89</v>
      </c>
      <c r="F2559" s="2">
        <v>119.79</v>
      </c>
    </row>
    <row r="2560" spans="1:8">
      <c r="A2560" s="10">
        <v>4114730</v>
      </c>
      <c r="B2560" s="1" t="s">
        <v>2452</v>
      </c>
      <c r="C2560" s="3" t="s">
        <v>5</v>
      </c>
      <c r="D2560" s="2">
        <v>119.23</v>
      </c>
      <c r="E2560" s="2">
        <v>11.89</v>
      </c>
      <c r="F2560" s="2">
        <v>131.12</v>
      </c>
    </row>
    <row r="2561" spans="1:8">
      <c r="A2561" s="10">
        <v>4114740</v>
      </c>
      <c r="B2561" s="1" t="s">
        <v>2453</v>
      </c>
      <c r="C2561" s="3" t="s">
        <v>5</v>
      </c>
      <c r="D2561" s="2">
        <v>56.41</v>
      </c>
      <c r="E2561" s="2">
        <v>11.89</v>
      </c>
      <c r="F2561" s="2">
        <v>68.3</v>
      </c>
    </row>
    <row r="2562" spans="1:8">
      <c r="A2562" s="10">
        <v>4114750</v>
      </c>
      <c r="B2562" s="1" t="s">
        <v>2454</v>
      </c>
      <c r="C2562" s="3" t="s">
        <v>5</v>
      </c>
      <c r="D2562" s="2">
        <v>229.25</v>
      </c>
      <c r="E2562" s="2">
        <v>11.89</v>
      </c>
      <c r="F2562" s="2">
        <v>241.14</v>
      </c>
    </row>
    <row r="2563" spans="1:8">
      <c r="A2563" s="10">
        <v>4114770</v>
      </c>
      <c r="B2563" s="1" t="s">
        <v>2455</v>
      </c>
      <c r="C2563" s="3" t="s">
        <v>5</v>
      </c>
      <c r="D2563" s="2">
        <v>161.13999999999999</v>
      </c>
      <c r="E2563" s="2">
        <v>11.89</v>
      </c>
      <c r="F2563" s="2">
        <v>173.03</v>
      </c>
      <c r="G2563" s="15"/>
      <c r="H2563" s="15"/>
    </row>
    <row r="2564" spans="1:8">
      <c r="A2564" s="10">
        <v>4114780</v>
      </c>
      <c r="B2564" s="1" t="s">
        <v>2456</v>
      </c>
      <c r="C2564" s="3" t="s">
        <v>5</v>
      </c>
      <c r="D2564" s="2">
        <v>173.46</v>
      </c>
      <c r="E2564" s="2">
        <v>11.89</v>
      </c>
      <c r="F2564" s="2">
        <v>185.35</v>
      </c>
    </row>
    <row r="2565" spans="1:8">
      <c r="A2565" s="10">
        <v>4114790</v>
      </c>
      <c r="B2565" s="1" t="s">
        <v>2457</v>
      </c>
      <c r="C2565" s="3" t="s">
        <v>5</v>
      </c>
      <c r="D2565" s="2">
        <v>150.28</v>
      </c>
      <c r="E2565" s="2">
        <v>11.89</v>
      </c>
      <c r="F2565" s="2">
        <v>162.16999999999999</v>
      </c>
    </row>
    <row r="2566" spans="1:8">
      <c r="A2566" s="10">
        <v>4115170</v>
      </c>
      <c r="B2566" s="1" t="s">
        <v>2458</v>
      </c>
      <c r="C2566" s="3" t="s">
        <v>5</v>
      </c>
      <c r="D2566" s="2">
        <v>31.67</v>
      </c>
      <c r="E2566" s="2">
        <v>8.92</v>
      </c>
      <c r="F2566" s="2">
        <v>40.590000000000003</v>
      </c>
    </row>
    <row r="2567" spans="1:8">
      <c r="A2567" s="10">
        <v>4115240</v>
      </c>
      <c r="B2567" s="1" t="s">
        <v>2459</v>
      </c>
      <c r="C2567" s="3" t="s">
        <v>5</v>
      </c>
      <c r="D2567" s="2">
        <v>108.17</v>
      </c>
      <c r="E2567" s="2">
        <v>8.92</v>
      </c>
      <c r="F2567" s="2">
        <v>117.09</v>
      </c>
    </row>
    <row r="2568" spans="1:8">
      <c r="A2568" s="10">
        <v>4120020</v>
      </c>
      <c r="B2568" s="1" t="s">
        <v>2460</v>
      </c>
      <c r="C2568" s="3" t="s">
        <v>5</v>
      </c>
      <c r="D2568" s="2">
        <v>0.27</v>
      </c>
      <c r="E2568" s="2">
        <v>11.89</v>
      </c>
      <c r="F2568" s="2">
        <v>12.16</v>
      </c>
    </row>
    <row r="2569" spans="1:8">
      <c r="A2569" s="10">
        <v>4120080</v>
      </c>
      <c r="B2569" s="1" t="s">
        <v>2461</v>
      </c>
      <c r="C2569" s="3" t="s">
        <v>5</v>
      </c>
      <c r="D2569" s="2">
        <v>4.8099999999999996</v>
      </c>
      <c r="E2569" s="2">
        <v>2.46</v>
      </c>
      <c r="F2569" s="2">
        <v>7.27</v>
      </c>
    </row>
    <row r="2570" spans="1:8">
      <c r="A2570" s="10">
        <v>4130250</v>
      </c>
      <c r="B2570" s="1" t="s">
        <v>2462</v>
      </c>
      <c r="C2570" s="3" t="s">
        <v>5</v>
      </c>
      <c r="D2570" s="2">
        <v>246.23</v>
      </c>
      <c r="E2570" s="2">
        <v>15.38</v>
      </c>
      <c r="F2570" s="2">
        <v>261.61</v>
      </c>
    </row>
    <row r="2571" spans="1:8">
      <c r="A2571" s="10">
        <v>4131010</v>
      </c>
      <c r="B2571" s="1" t="s">
        <v>3970</v>
      </c>
      <c r="C2571" s="3" t="s">
        <v>5</v>
      </c>
      <c r="D2571" s="2">
        <v>545.34</v>
      </c>
      <c r="E2571" s="2">
        <v>11.89</v>
      </c>
      <c r="F2571" s="2">
        <v>557.23</v>
      </c>
    </row>
    <row r="2572" spans="1:8">
      <c r="A2572" s="10">
        <v>4131011</v>
      </c>
      <c r="B2572" s="1" t="s">
        <v>3971</v>
      </c>
      <c r="C2572" s="3" t="s">
        <v>5</v>
      </c>
      <c r="D2572" s="2">
        <v>417.61</v>
      </c>
      <c r="E2572" s="2">
        <v>11.89</v>
      </c>
      <c r="F2572" s="2">
        <v>429.5</v>
      </c>
      <c r="G2572" s="15"/>
      <c r="H2572" s="15"/>
    </row>
    <row r="2573" spans="1:8">
      <c r="A2573" s="10">
        <v>4131040</v>
      </c>
      <c r="B2573" s="1" t="s">
        <v>2463</v>
      </c>
      <c r="C2573" s="3" t="s">
        <v>5</v>
      </c>
      <c r="D2573" s="2">
        <v>432.3</v>
      </c>
      <c r="E2573" s="2">
        <v>11.89</v>
      </c>
      <c r="F2573" s="2">
        <v>444.19</v>
      </c>
    </row>
    <row r="2574" spans="1:8">
      <c r="A2574" s="10">
        <v>4131042</v>
      </c>
      <c r="B2574" s="1" t="s">
        <v>3972</v>
      </c>
      <c r="C2574" s="3" t="s">
        <v>5</v>
      </c>
      <c r="D2574" s="2">
        <v>335</v>
      </c>
      <c r="E2574" s="2">
        <v>8.92</v>
      </c>
      <c r="F2574" s="2">
        <v>343.92</v>
      </c>
    </row>
    <row r="2575" spans="1:8">
      <c r="A2575" s="10">
        <v>4131050</v>
      </c>
      <c r="B2575" s="1" t="s">
        <v>3973</v>
      </c>
      <c r="C2575" s="3" t="s">
        <v>5</v>
      </c>
      <c r="D2575" s="2">
        <v>662.83</v>
      </c>
      <c r="E2575" s="2">
        <v>11.89</v>
      </c>
      <c r="F2575" s="2">
        <v>674.72</v>
      </c>
    </row>
    <row r="2576" spans="1:8">
      <c r="A2576" s="10">
        <v>4131060</v>
      </c>
      <c r="B2576" s="1" t="s">
        <v>2464</v>
      </c>
      <c r="C2576" s="3" t="s">
        <v>5</v>
      </c>
      <c r="D2576" s="2">
        <v>474.49</v>
      </c>
      <c r="E2576" s="2">
        <v>11.89</v>
      </c>
      <c r="F2576" s="2">
        <v>486.38</v>
      </c>
    </row>
    <row r="2577" spans="1:8">
      <c r="A2577" s="10">
        <v>4131070</v>
      </c>
      <c r="B2577" s="1" t="s">
        <v>3974</v>
      </c>
      <c r="C2577" s="3" t="s">
        <v>5</v>
      </c>
      <c r="D2577" s="2">
        <v>298.27999999999997</v>
      </c>
      <c r="E2577" s="2">
        <v>8.92</v>
      </c>
      <c r="F2577" s="2">
        <v>307.2</v>
      </c>
      <c r="G2577" s="15"/>
      <c r="H2577" s="15"/>
    </row>
    <row r="2578" spans="1:8">
      <c r="A2578" s="10">
        <v>4131080</v>
      </c>
      <c r="B2578" s="1" t="s">
        <v>2465</v>
      </c>
      <c r="C2578" s="3" t="s">
        <v>5</v>
      </c>
      <c r="D2578" s="2">
        <v>236.35</v>
      </c>
      <c r="E2578" s="2">
        <v>11.89</v>
      </c>
      <c r="F2578" s="2">
        <v>248.24</v>
      </c>
    </row>
    <row r="2579" spans="1:8">
      <c r="A2579" s="10">
        <v>4131085</v>
      </c>
      <c r="B2579" s="1" t="s">
        <v>3975</v>
      </c>
      <c r="C2579" s="3" t="s">
        <v>5</v>
      </c>
      <c r="D2579" s="2">
        <v>333.88</v>
      </c>
      <c r="E2579" s="2">
        <v>8.92</v>
      </c>
      <c r="F2579" s="2">
        <v>342.8</v>
      </c>
    </row>
    <row r="2580" spans="1:8">
      <c r="A2580" s="10">
        <v>4131500</v>
      </c>
      <c r="B2580" s="1" t="s">
        <v>3976</v>
      </c>
      <c r="C2580" s="3" t="s">
        <v>5</v>
      </c>
      <c r="D2580" s="2">
        <v>751.22</v>
      </c>
      <c r="E2580" s="2">
        <v>8.92</v>
      </c>
      <c r="F2580" s="2">
        <v>760.14</v>
      </c>
    </row>
    <row r="2581" spans="1:8">
      <c r="A2581" s="10">
        <v>4201020</v>
      </c>
      <c r="B2581" s="1" t="s">
        <v>2466</v>
      </c>
      <c r="C2581" s="3" t="s">
        <v>5</v>
      </c>
      <c r="D2581" s="2">
        <v>39.630000000000003</v>
      </c>
      <c r="E2581" s="2">
        <v>7.43</v>
      </c>
      <c r="F2581" s="2">
        <v>47.06</v>
      </c>
    </row>
    <row r="2582" spans="1:8">
      <c r="A2582" s="10">
        <v>4201040</v>
      </c>
      <c r="B2582" s="1" t="s">
        <v>2467</v>
      </c>
      <c r="C2582" s="3" t="s">
        <v>5</v>
      </c>
      <c r="D2582" s="2">
        <v>45.55</v>
      </c>
      <c r="E2582" s="2">
        <v>7.43</v>
      </c>
      <c r="F2582" s="2">
        <v>52.98</v>
      </c>
    </row>
    <row r="2583" spans="1:8">
      <c r="A2583" s="10">
        <v>4201060</v>
      </c>
      <c r="B2583" s="1" t="s">
        <v>2468</v>
      </c>
      <c r="C2583" s="3" t="s">
        <v>5</v>
      </c>
      <c r="D2583" s="2">
        <v>28.67</v>
      </c>
      <c r="E2583" s="2">
        <v>7.43</v>
      </c>
      <c r="F2583" s="2">
        <v>36.1</v>
      </c>
    </row>
    <row r="2584" spans="1:8">
      <c r="A2584" s="10">
        <v>4201080</v>
      </c>
      <c r="B2584" s="1" t="s">
        <v>2469</v>
      </c>
      <c r="C2584" s="3" t="s">
        <v>5</v>
      </c>
      <c r="D2584" s="2">
        <v>23.14</v>
      </c>
      <c r="E2584" s="2">
        <v>7.43</v>
      </c>
      <c r="F2584" s="2">
        <v>30.57</v>
      </c>
    </row>
    <row r="2585" spans="1:8">
      <c r="A2585" s="10">
        <v>4201086</v>
      </c>
      <c r="B2585" s="1" t="s">
        <v>2470</v>
      </c>
      <c r="C2585" s="3" t="s">
        <v>5</v>
      </c>
      <c r="D2585" s="2">
        <v>3.67</v>
      </c>
      <c r="E2585" s="2">
        <v>7.43</v>
      </c>
      <c r="F2585" s="2">
        <v>11.1</v>
      </c>
    </row>
    <row r="2586" spans="1:8">
      <c r="A2586" s="10">
        <v>4201090</v>
      </c>
      <c r="B2586" s="1" t="s">
        <v>2471</v>
      </c>
      <c r="C2586" s="3" t="s">
        <v>5</v>
      </c>
      <c r="D2586" s="2">
        <v>5.48</v>
      </c>
      <c r="E2586" s="2">
        <v>7.43</v>
      </c>
      <c r="F2586" s="2">
        <v>12.91</v>
      </c>
      <c r="G2586" s="15"/>
      <c r="H2586" s="15"/>
    </row>
    <row r="2587" spans="1:8">
      <c r="A2587" s="10">
        <v>4201096</v>
      </c>
      <c r="B2587" s="1" t="s">
        <v>2472</v>
      </c>
      <c r="C2587" s="3" t="s">
        <v>5</v>
      </c>
      <c r="D2587" s="2">
        <v>5.61</v>
      </c>
      <c r="E2587" s="2">
        <v>7.43</v>
      </c>
      <c r="F2587" s="2">
        <v>13.04</v>
      </c>
    </row>
    <row r="2588" spans="1:8">
      <c r="A2588" s="10">
        <v>4201098</v>
      </c>
      <c r="B2588" s="1" t="s">
        <v>2473</v>
      </c>
      <c r="C2588" s="3" t="s">
        <v>5</v>
      </c>
      <c r="D2588" s="2">
        <v>6.67</v>
      </c>
      <c r="E2588" s="2">
        <v>7.43</v>
      </c>
      <c r="F2588" s="2">
        <v>14.1</v>
      </c>
    </row>
    <row r="2589" spans="1:8">
      <c r="A2589" s="10">
        <v>4202010</v>
      </c>
      <c r="B2589" s="1" t="s">
        <v>2474</v>
      </c>
      <c r="C2589" s="3" t="s">
        <v>5</v>
      </c>
      <c r="D2589" s="2">
        <v>2.91</v>
      </c>
      <c r="E2589" s="2">
        <v>7.43</v>
      </c>
      <c r="F2589" s="2">
        <v>10.34</v>
      </c>
    </row>
    <row r="2590" spans="1:8">
      <c r="A2590" s="10">
        <v>4202020</v>
      </c>
      <c r="B2590" s="1" t="s">
        <v>2475</v>
      </c>
      <c r="C2590" s="3" t="s">
        <v>5</v>
      </c>
      <c r="D2590" s="2">
        <v>7.95</v>
      </c>
      <c r="E2590" s="2">
        <v>7.43</v>
      </c>
      <c r="F2590" s="2">
        <v>15.38</v>
      </c>
    </row>
    <row r="2591" spans="1:8">
      <c r="A2591" s="10">
        <v>4202030</v>
      </c>
      <c r="B2591" s="1" t="s">
        <v>2476</v>
      </c>
      <c r="C2591" s="3" t="s">
        <v>5</v>
      </c>
      <c r="D2591" s="2">
        <v>4.04</v>
      </c>
      <c r="E2591" s="2">
        <v>7.43</v>
      </c>
      <c r="F2591" s="2">
        <v>11.47</v>
      </c>
    </row>
    <row r="2592" spans="1:8">
      <c r="A2592" s="10">
        <v>4202040</v>
      </c>
      <c r="B2592" s="1" t="s">
        <v>2477</v>
      </c>
      <c r="C2592" s="3" t="s">
        <v>5</v>
      </c>
      <c r="D2592" s="2">
        <v>2.93</v>
      </c>
      <c r="E2592" s="2">
        <v>7.43</v>
      </c>
      <c r="F2592" s="2">
        <v>10.36</v>
      </c>
    </row>
    <row r="2593" spans="1:6">
      <c r="A2593" s="10">
        <v>4202050</v>
      </c>
      <c r="B2593" s="1" t="s">
        <v>2478</v>
      </c>
      <c r="C2593" s="3" t="s">
        <v>5</v>
      </c>
      <c r="D2593" s="2">
        <v>3.62</v>
      </c>
      <c r="E2593" s="2">
        <v>7.43</v>
      </c>
      <c r="F2593" s="2">
        <v>11.05</v>
      </c>
    </row>
    <row r="2594" spans="1:6">
      <c r="A2594" s="10">
        <v>4202060</v>
      </c>
      <c r="B2594" s="1" t="s">
        <v>2479</v>
      </c>
      <c r="C2594" s="3" t="s">
        <v>5</v>
      </c>
      <c r="D2594" s="2">
        <v>3.99</v>
      </c>
      <c r="E2594" s="2">
        <v>7.43</v>
      </c>
      <c r="F2594" s="2">
        <v>11.42</v>
      </c>
    </row>
    <row r="2595" spans="1:6">
      <c r="A2595" s="10">
        <v>4202080</v>
      </c>
      <c r="B2595" s="1" t="s">
        <v>2480</v>
      </c>
      <c r="C2595" s="3" t="s">
        <v>5</v>
      </c>
      <c r="D2595" s="2">
        <v>7.32</v>
      </c>
      <c r="E2595" s="2">
        <v>7.43</v>
      </c>
      <c r="F2595" s="2">
        <v>14.75</v>
      </c>
    </row>
    <row r="2596" spans="1:6">
      <c r="A2596" s="10">
        <v>4202100</v>
      </c>
      <c r="B2596" s="1" t="s">
        <v>2481</v>
      </c>
      <c r="C2596" s="3" t="s">
        <v>5</v>
      </c>
      <c r="D2596" s="2">
        <v>9.69</v>
      </c>
      <c r="E2596" s="2">
        <v>7.43</v>
      </c>
      <c r="F2596" s="2">
        <v>17.12</v>
      </c>
    </row>
    <row r="2597" spans="1:6">
      <c r="A2597" s="10">
        <v>4202140</v>
      </c>
      <c r="B2597" s="1" t="s">
        <v>2482</v>
      </c>
      <c r="C2597" s="3" t="s">
        <v>5</v>
      </c>
      <c r="D2597" s="2">
        <v>4.29</v>
      </c>
      <c r="E2597" s="2">
        <v>7.43</v>
      </c>
      <c r="F2597" s="2">
        <v>11.72</v>
      </c>
    </row>
    <row r="2598" spans="1:6">
      <c r="A2598" s="10">
        <v>4203020</v>
      </c>
      <c r="B2598" s="1" t="s">
        <v>2483</v>
      </c>
      <c r="C2598" s="3" t="s">
        <v>5</v>
      </c>
      <c r="D2598" s="2">
        <v>5.91</v>
      </c>
      <c r="E2598" s="2">
        <v>7.43</v>
      </c>
      <c r="F2598" s="2">
        <v>13.34</v>
      </c>
    </row>
    <row r="2599" spans="1:6">
      <c r="A2599" s="10">
        <v>4203040</v>
      </c>
      <c r="B2599" s="1" t="s">
        <v>2484</v>
      </c>
      <c r="C2599" s="3" t="s">
        <v>5</v>
      </c>
      <c r="D2599" s="2">
        <v>8.34</v>
      </c>
      <c r="E2599" s="2">
        <v>7.43</v>
      </c>
      <c r="F2599" s="2">
        <v>15.77</v>
      </c>
    </row>
    <row r="2600" spans="1:6">
      <c r="A2600" s="10">
        <v>4203060</v>
      </c>
      <c r="B2600" s="1" t="s">
        <v>2485</v>
      </c>
      <c r="C2600" s="3" t="s">
        <v>5</v>
      </c>
      <c r="D2600" s="2">
        <v>7.1</v>
      </c>
      <c r="E2600" s="2">
        <v>7.43</v>
      </c>
      <c r="F2600" s="2">
        <v>14.53</v>
      </c>
    </row>
    <row r="2601" spans="1:6">
      <c r="A2601" s="10">
        <v>4203080</v>
      </c>
      <c r="B2601" s="1" t="s">
        <v>2486</v>
      </c>
      <c r="C2601" s="3" t="s">
        <v>5</v>
      </c>
      <c r="D2601" s="2">
        <v>9.75</v>
      </c>
      <c r="E2601" s="2">
        <v>7.43</v>
      </c>
      <c r="F2601" s="2">
        <v>17.18</v>
      </c>
    </row>
    <row r="2602" spans="1:6">
      <c r="A2602" s="10">
        <v>4204020</v>
      </c>
      <c r="B2602" s="1" t="s">
        <v>2487</v>
      </c>
      <c r="C2602" s="3" t="s">
        <v>5</v>
      </c>
      <c r="D2602" s="2">
        <v>6.18</v>
      </c>
      <c r="E2602" s="2">
        <v>7.43</v>
      </c>
      <c r="F2602" s="2">
        <v>13.61</v>
      </c>
    </row>
    <row r="2603" spans="1:6">
      <c r="A2603" s="10">
        <v>4204040</v>
      </c>
      <c r="B2603" s="1" t="s">
        <v>2488</v>
      </c>
      <c r="C2603" s="3" t="s">
        <v>5</v>
      </c>
      <c r="D2603" s="2">
        <v>4.92</v>
      </c>
      <c r="E2603" s="2">
        <v>7.43</v>
      </c>
      <c r="F2603" s="2">
        <v>12.35</v>
      </c>
    </row>
    <row r="2604" spans="1:6">
      <c r="A2604" s="10">
        <v>4204060</v>
      </c>
      <c r="B2604" s="1" t="s">
        <v>2489</v>
      </c>
      <c r="C2604" s="3" t="s">
        <v>5</v>
      </c>
      <c r="D2604" s="2">
        <v>34.549999999999997</v>
      </c>
      <c r="E2604" s="2">
        <v>7.43</v>
      </c>
      <c r="F2604" s="2">
        <v>41.98</v>
      </c>
    </row>
    <row r="2605" spans="1:6">
      <c r="A2605" s="10">
        <v>4204080</v>
      </c>
      <c r="B2605" s="1" t="s">
        <v>2490</v>
      </c>
      <c r="C2605" s="3" t="s">
        <v>5</v>
      </c>
      <c r="D2605" s="2">
        <v>82.8</v>
      </c>
      <c r="E2605" s="2">
        <v>8.92</v>
      </c>
      <c r="F2605" s="2">
        <v>91.72</v>
      </c>
    </row>
    <row r="2606" spans="1:6">
      <c r="A2606" s="10">
        <v>4204100</v>
      </c>
      <c r="B2606" s="1" t="s">
        <v>2491</v>
      </c>
      <c r="C2606" s="3" t="s">
        <v>5</v>
      </c>
      <c r="D2606" s="2">
        <v>74.7</v>
      </c>
      <c r="E2606" s="2">
        <v>8.92</v>
      </c>
      <c r="F2606" s="2">
        <v>83.62</v>
      </c>
    </row>
    <row r="2607" spans="1:6">
      <c r="A2607" s="10">
        <v>4204120</v>
      </c>
      <c r="B2607" s="1" t="s">
        <v>2492</v>
      </c>
      <c r="C2607" s="3" t="s">
        <v>36</v>
      </c>
      <c r="D2607" s="2">
        <v>30.94</v>
      </c>
      <c r="E2607" s="2">
        <v>8.92</v>
      </c>
      <c r="F2607" s="2">
        <v>39.86</v>
      </c>
    </row>
    <row r="2608" spans="1:6">
      <c r="A2608" s="10">
        <v>4204140</v>
      </c>
      <c r="B2608" s="1" t="s">
        <v>2493</v>
      </c>
      <c r="C2608" s="3" t="s">
        <v>5</v>
      </c>
      <c r="D2608" s="2">
        <v>10.15</v>
      </c>
      <c r="E2608" s="2">
        <v>7.43</v>
      </c>
      <c r="F2608" s="2">
        <v>17.579999999999998</v>
      </c>
    </row>
    <row r="2609" spans="1:6">
      <c r="A2609" s="10">
        <v>4204160</v>
      </c>
      <c r="B2609" s="1" t="s">
        <v>2494</v>
      </c>
      <c r="C2609" s="3" t="s">
        <v>5</v>
      </c>
      <c r="D2609" s="2">
        <v>13.8</v>
      </c>
      <c r="E2609" s="2">
        <v>7.43</v>
      </c>
      <c r="F2609" s="2">
        <v>21.23</v>
      </c>
    </row>
    <row r="2610" spans="1:6">
      <c r="A2610" s="10">
        <v>4205010</v>
      </c>
      <c r="B2610" s="1" t="s">
        <v>2495</v>
      </c>
      <c r="C2610" s="3" t="s">
        <v>5</v>
      </c>
      <c r="D2610" s="2">
        <v>21.85</v>
      </c>
      <c r="E2610" s="2">
        <v>7.43</v>
      </c>
      <c r="F2610" s="2">
        <v>29.28</v>
      </c>
    </row>
    <row r="2611" spans="1:6">
      <c r="A2611" s="10">
        <v>4205020</v>
      </c>
      <c r="B2611" s="1" t="s">
        <v>2496</v>
      </c>
      <c r="C2611" s="3" t="s">
        <v>5</v>
      </c>
      <c r="D2611" s="2">
        <v>7.44</v>
      </c>
      <c r="E2611" s="2">
        <v>7.43</v>
      </c>
      <c r="F2611" s="2">
        <v>14.87</v>
      </c>
    </row>
    <row r="2612" spans="1:6">
      <c r="A2612" s="10">
        <v>4205030</v>
      </c>
      <c r="B2612" s="1" t="s">
        <v>2497</v>
      </c>
      <c r="C2612" s="3" t="s">
        <v>5</v>
      </c>
      <c r="D2612" s="2">
        <v>48.03</v>
      </c>
      <c r="E2612" s="2">
        <v>7.43</v>
      </c>
      <c r="F2612" s="2">
        <v>55.46</v>
      </c>
    </row>
    <row r="2613" spans="1:6">
      <c r="A2613" s="10">
        <v>4205050</v>
      </c>
      <c r="B2613" s="1" t="s">
        <v>2498</v>
      </c>
      <c r="C2613" s="3" t="s">
        <v>5</v>
      </c>
      <c r="D2613" s="2">
        <v>35.08</v>
      </c>
      <c r="E2613" s="2">
        <v>7.43</v>
      </c>
      <c r="F2613" s="2">
        <v>42.51</v>
      </c>
    </row>
    <row r="2614" spans="1:6">
      <c r="A2614" s="10">
        <v>4205070</v>
      </c>
      <c r="B2614" s="1" t="s">
        <v>2499</v>
      </c>
      <c r="C2614" s="3" t="s">
        <v>5</v>
      </c>
      <c r="D2614" s="2">
        <v>70.599999999999994</v>
      </c>
      <c r="E2614" s="2">
        <v>7.43</v>
      </c>
      <c r="F2614" s="2">
        <v>78.03</v>
      </c>
    </row>
    <row r="2615" spans="1:6">
      <c r="A2615" s="10">
        <v>4205100</v>
      </c>
      <c r="B2615" s="1" t="s">
        <v>2500</v>
      </c>
      <c r="C2615" s="3" t="s">
        <v>5</v>
      </c>
      <c r="D2615" s="2">
        <v>10.57</v>
      </c>
      <c r="E2615" s="2">
        <v>29.72</v>
      </c>
      <c r="F2615" s="2">
        <v>40.29</v>
      </c>
    </row>
    <row r="2616" spans="1:6">
      <c r="A2616" s="10">
        <v>4205110</v>
      </c>
      <c r="B2616" s="1" t="s">
        <v>2501</v>
      </c>
      <c r="C2616" s="3" t="s">
        <v>5</v>
      </c>
      <c r="D2616" s="2">
        <v>10.08</v>
      </c>
      <c r="E2616" s="2">
        <v>2.98</v>
      </c>
      <c r="F2616" s="2">
        <v>13.06</v>
      </c>
    </row>
    <row r="2617" spans="1:6">
      <c r="A2617" s="10">
        <v>4205120</v>
      </c>
      <c r="B2617" s="1" t="s">
        <v>2502</v>
      </c>
      <c r="C2617" s="3" t="s">
        <v>5</v>
      </c>
      <c r="D2617" s="2">
        <v>13.6</v>
      </c>
      <c r="E2617" s="2">
        <v>2.98</v>
      </c>
      <c r="F2617" s="2">
        <v>16.579999999999998</v>
      </c>
    </row>
    <row r="2618" spans="1:6">
      <c r="A2618" s="10">
        <v>4205140</v>
      </c>
      <c r="B2618" s="1" t="s">
        <v>2503</v>
      </c>
      <c r="C2618" s="3" t="s">
        <v>5</v>
      </c>
      <c r="D2618" s="2">
        <v>3.1</v>
      </c>
      <c r="E2618" s="2">
        <v>2.98</v>
      </c>
      <c r="F2618" s="2">
        <v>6.08</v>
      </c>
    </row>
    <row r="2619" spans="1:6">
      <c r="A2619" s="10">
        <v>4205160</v>
      </c>
      <c r="B2619" s="1" t="s">
        <v>2504</v>
      </c>
      <c r="C2619" s="3" t="s">
        <v>5</v>
      </c>
      <c r="D2619" s="2">
        <v>2.2400000000000002</v>
      </c>
      <c r="E2619" s="2">
        <v>2.98</v>
      </c>
      <c r="F2619" s="2">
        <v>5.22</v>
      </c>
    </row>
    <row r="2620" spans="1:6">
      <c r="A2620" s="10">
        <v>4205170</v>
      </c>
      <c r="B2620" s="1" t="s">
        <v>2505</v>
      </c>
      <c r="C2620" s="3" t="s">
        <v>36</v>
      </c>
      <c r="D2620" s="2">
        <v>6.39</v>
      </c>
      <c r="E2620" s="2">
        <v>11.89</v>
      </c>
      <c r="F2620" s="2">
        <v>18.28</v>
      </c>
    </row>
    <row r="2621" spans="1:6">
      <c r="A2621" s="10">
        <v>4205180</v>
      </c>
      <c r="B2621" s="1" t="s">
        <v>2506</v>
      </c>
      <c r="C2621" s="3" t="s">
        <v>5</v>
      </c>
      <c r="D2621" s="2">
        <v>9.4</v>
      </c>
      <c r="E2621" s="2">
        <v>7.43</v>
      </c>
      <c r="F2621" s="2">
        <v>16.829999999999998</v>
      </c>
    </row>
    <row r="2622" spans="1:6">
      <c r="A2622" s="10">
        <v>4205190</v>
      </c>
      <c r="B2622" s="1" t="s">
        <v>2507</v>
      </c>
      <c r="C2622" s="3" t="s">
        <v>5</v>
      </c>
      <c r="D2622" s="2">
        <v>85.11</v>
      </c>
      <c r="E2622" s="2">
        <v>14.87</v>
      </c>
      <c r="F2622" s="2">
        <v>99.98</v>
      </c>
    </row>
    <row r="2623" spans="1:6">
      <c r="A2623" s="10">
        <v>4205200</v>
      </c>
      <c r="B2623" s="1" t="s">
        <v>2508</v>
      </c>
      <c r="C2623" s="3" t="s">
        <v>5</v>
      </c>
      <c r="D2623" s="2">
        <v>47.51</v>
      </c>
      <c r="E2623" s="2">
        <v>14.87</v>
      </c>
      <c r="F2623" s="2">
        <v>62.38</v>
      </c>
    </row>
    <row r="2624" spans="1:6">
      <c r="A2624" s="10">
        <v>4205210</v>
      </c>
      <c r="B2624" s="1" t="s">
        <v>2509</v>
      </c>
      <c r="C2624" s="3" t="s">
        <v>5</v>
      </c>
      <c r="D2624" s="2">
        <v>60.52</v>
      </c>
      <c r="E2624" s="2">
        <v>14.87</v>
      </c>
      <c r="F2624" s="2">
        <v>75.39</v>
      </c>
    </row>
    <row r="2625" spans="1:8">
      <c r="A2625" s="10">
        <v>4205220</v>
      </c>
      <c r="B2625" s="1" t="s">
        <v>2510</v>
      </c>
      <c r="C2625" s="3" t="s">
        <v>5</v>
      </c>
      <c r="D2625" s="2">
        <v>26.92</v>
      </c>
      <c r="E2625" s="2">
        <v>7.43</v>
      </c>
      <c r="F2625" s="2">
        <v>34.35</v>
      </c>
    </row>
    <row r="2626" spans="1:8">
      <c r="A2626" s="10">
        <v>4205230</v>
      </c>
      <c r="B2626" s="1" t="s">
        <v>2511</v>
      </c>
      <c r="C2626" s="3" t="s">
        <v>5</v>
      </c>
      <c r="D2626" s="2">
        <v>1.88</v>
      </c>
      <c r="E2626" s="2">
        <v>5.95</v>
      </c>
      <c r="F2626" s="2">
        <v>7.83</v>
      </c>
    </row>
    <row r="2627" spans="1:8">
      <c r="A2627" s="10">
        <v>4205240</v>
      </c>
      <c r="B2627" s="1" t="s">
        <v>2512</v>
      </c>
      <c r="C2627" s="3" t="s">
        <v>5</v>
      </c>
      <c r="D2627" s="2">
        <v>5.55</v>
      </c>
      <c r="E2627" s="2">
        <v>7.43</v>
      </c>
      <c r="F2627" s="2">
        <v>12.98</v>
      </c>
    </row>
    <row r="2628" spans="1:8">
      <c r="A2628" s="10">
        <v>4205250</v>
      </c>
      <c r="B2628" s="1" t="s">
        <v>2513</v>
      </c>
      <c r="C2628" s="3" t="s">
        <v>36</v>
      </c>
      <c r="D2628" s="2">
        <v>6.14</v>
      </c>
      <c r="E2628" s="2">
        <v>14.87</v>
      </c>
      <c r="F2628" s="2">
        <v>21.01</v>
      </c>
    </row>
    <row r="2629" spans="1:8">
      <c r="A2629" s="10">
        <v>4205260</v>
      </c>
      <c r="B2629" s="1" t="s">
        <v>2514</v>
      </c>
      <c r="C2629" s="3" t="s">
        <v>5</v>
      </c>
      <c r="D2629" s="2">
        <v>5.4</v>
      </c>
      <c r="E2629" s="2">
        <v>7.43</v>
      </c>
      <c r="F2629" s="2">
        <v>12.83</v>
      </c>
    </row>
    <row r="2630" spans="1:8">
      <c r="A2630" s="10">
        <v>4205270</v>
      </c>
      <c r="B2630" s="1" t="s">
        <v>2515</v>
      </c>
      <c r="C2630" s="3" t="s">
        <v>5</v>
      </c>
      <c r="D2630" s="2">
        <v>18.07</v>
      </c>
      <c r="E2630" s="2">
        <v>5.95</v>
      </c>
      <c r="F2630" s="2">
        <v>24.02</v>
      </c>
    </row>
    <row r="2631" spans="1:8">
      <c r="A2631" s="10">
        <v>4205280</v>
      </c>
      <c r="B2631" s="1" t="s">
        <v>2516</v>
      </c>
      <c r="C2631" s="3" t="s">
        <v>5</v>
      </c>
      <c r="D2631" s="2">
        <v>5.3</v>
      </c>
      <c r="E2631" s="2">
        <v>7.43</v>
      </c>
      <c r="F2631" s="2">
        <v>12.73</v>
      </c>
    </row>
    <row r="2632" spans="1:8">
      <c r="A2632" s="10">
        <v>4205290</v>
      </c>
      <c r="B2632" s="1" t="s">
        <v>2517</v>
      </c>
      <c r="C2632" s="3" t="s">
        <v>5</v>
      </c>
      <c r="D2632" s="2">
        <v>3.24</v>
      </c>
      <c r="E2632" s="2">
        <v>7.43</v>
      </c>
      <c r="F2632" s="2">
        <v>10.67</v>
      </c>
    </row>
    <row r="2633" spans="1:8">
      <c r="A2633" s="10">
        <v>4205300</v>
      </c>
      <c r="B2633" s="1" t="s">
        <v>2518</v>
      </c>
      <c r="C2633" s="3" t="s">
        <v>5</v>
      </c>
      <c r="D2633" s="2">
        <v>22.43</v>
      </c>
      <c r="E2633" s="2">
        <v>1.48</v>
      </c>
      <c r="F2633" s="2">
        <v>23.91</v>
      </c>
    </row>
    <row r="2634" spans="1:8">
      <c r="A2634" s="10">
        <v>4205310</v>
      </c>
      <c r="B2634" s="1" t="s">
        <v>2519</v>
      </c>
      <c r="C2634" s="3" t="s">
        <v>5</v>
      </c>
      <c r="D2634" s="2">
        <v>12.98</v>
      </c>
      <c r="E2634" s="2">
        <v>7.43</v>
      </c>
      <c r="F2634" s="2">
        <v>20.41</v>
      </c>
    </row>
    <row r="2635" spans="1:8">
      <c r="A2635" s="10">
        <v>4205320</v>
      </c>
      <c r="B2635" s="1" t="s">
        <v>2520</v>
      </c>
      <c r="C2635" s="3" t="s">
        <v>5</v>
      </c>
      <c r="D2635" s="2">
        <v>21.06</v>
      </c>
      <c r="E2635" s="2">
        <v>7.43</v>
      </c>
      <c r="F2635" s="2">
        <v>28.49</v>
      </c>
    </row>
    <row r="2636" spans="1:8">
      <c r="A2636" s="10">
        <v>4205330</v>
      </c>
      <c r="B2636" s="1" t="s">
        <v>2521</v>
      </c>
      <c r="C2636" s="3" t="s">
        <v>5</v>
      </c>
      <c r="D2636" s="2">
        <v>29.85</v>
      </c>
      <c r="E2636" s="2">
        <v>7.43</v>
      </c>
      <c r="F2636" s="2">
        <v>37.28</v>
      </c>
    </row>
    <row r="2637" spans="1:8">
      <c r="A2637" s="10">
        <v>4205340</v>
      </c>
      <c r="B2637" s="1" t="s">
        <v>2522</v>
      </c>
      <c r="C2637" s="3" t="s">
        <v>36</v>
      </c>
      <c r="D2637" s="2">
        <v>59.16</v>
      </c>
      <c r="E2637" s="2">
        <v>14.87</v>
      </c>
      <c r="F2637" s="2">
        <v>74.03</v>
      </c>
    </row>
    <row r="2638" spans="1:8">
      <c r="A2638" s="10">
        <v>4205370</v>
      </c>
      <c r="B2638" s="1" t="s">
        <v>2523</v>
      </c>
      <c r="C2638" s="3" t="s">
        <v>5</v>
      </c>
      <c r="D2638" s="2">
        <v>300.61</v>
      </c>
      <c r="E2638" s="2">
        <v>29.72</v>
      </c>
      <c r="F2638" s="2">
        <v>330.33</v>
      </c>
    </row>
    <row r="2639" spans="1:8">
      <c r="A2639" s="10">
        <v>4205380</v>
      </c>
      <c r="B2639" s="1" t="s">
        <v>2524</v>
      </c>
      <c r="C2639" s="3" t="s">
        <v>5</v>
      </c>
      <c r="D2639" s="2">
        <v>193.81</v>
      </c>
      <c r="E2639" s="2">
        <v>29.72</v>
      </c>
      <c r="F2639" s="2">
        <v>223.53</v>
      </c>
    </row>
    <row r="2640" spans="1:8">
      <c r="A2640" s="10">
        <v>4205390</v>
      </c>
      <c r="B2640" s="1" t="s">
        <v>2525</v>
      </c>
      <c r="C2640" s="3" t="s">
        <v>5</v>
      </c>
      <c r="D2640" s="2">
        <v>0.98</v>
      </c>
      <c r="E2640" s="2">
        <v>1.23</v>
      </c>
      <c r="F2640" s="2">
        <v>2.21</v>
      </c>
      <c r="G2640" s="15"/>
      <c r="H2640" s="15"/>
    </row>
    <row r="2641" spans="1:6">
      <c r="A2641" s="10">
        <v>4205400</v>
      </c>
      <c r="B2641" s="1" t="s">
        <v>2526</v>
      </c>
      <c r="C2641" s="3" t="s">
        <v>5</v>
      </c>
      <c r="D2641" s="2">
        <v>1.17</v>
      </c>
      <c r="E2641" s="2">
        <v>1.23</v>
      </c>
      <c r="F2641" s="2">
        <v>2.4</v>
      </c>
    </row>
    <row r="2642" spans="1:6">
      <c r="A2642" s="10">
        <v>4205410</v>
      </c>
      <c r="B2642" s="1" t="s">
        <v>2527</v>
      </c>
      <c r="C2642" s="3" t="s">
        <v>5</v>
      </c>
      <c r="D2642" s="2">
        <v>3.03</v>
      </c>
      <c r="E2642" s="2">
        <v>7.43</v>
      </c>
      <c r="F2642" s="2">
        <v>10.46</v>
      </c>
    </row>
    <row r="2643" spans="1:6">
      <c r="A2643" s="10">
        <v>4205420</v>
      </c>
      <c r="B2643" s="1" t="s">
        <v>2528</v>
      </c>
      <c r="C2643" s="3" t="s">
        <v>5</v>
      </c>
      <c r="D2643" s="2">
        <v>2.68</v>
      </c>
      <c r="E2643" s="2">
        <v>7.43</v>
      </c>
      <c r="F2643" s="2">
        <v>10.11</v>
      </c>
    </row>
    <row r="2644" spans="1:6">
      <c r="A2644" s="10">
        <v>4205440</v>
      </c>
      <c r="B2644" s="1" t="s">
        <v>2529</v>
      </c>
      <c r="C2644" s="3" t="s">
        <v>36</v>
      </c>
      <c r="D2644" s="2">
        <v>3.31</v>
      </c>
      <c r="E2644" s="2">
        <v>14.87</v>
      </c>
      <c r="F2644" s="2">
        <v>18.18</v>
      </c>
    </row>
    <row r="2645" spans="1:6">
      <c r="A2645" s="10">
        <v>4205450</v>
      </c>
      <c r="B2645" s="1" t="s">
        <v>2530</v>
      </c>
      <c r="C2645" s="3" t="s">
        <v>5</v>
      </c>
      <c r="D2645" s="2">
        <v>9.66</v>
      </c>
      <c r="E2645" s="2">
        <v>2.98</v>
      </c>
      <c r="F2645" s="2">
        <v>12.64</v>
      </c>
    </row>
    <row r="2646" spans="1:6">
      <c r="A2646" s="10">
        <v>4205490</v>
      </c>
      <c r="B2646" s="1" t="s">
        <v>2531</v>
      </c>
      <c r="C2646" s="3" t="s">
        <v>5</v>
      </c>
      <c r="D2646" s="2">
        <v>212.23</v>
      </c>
      <c r="E2646" s="2">
        <v>7.43</v>
      </c>
      <c r="F2646" s="2">
        <v>219.66</v>
      </c>
    </row>
    <row r="2647" spans="1:6">
      <c r="A2647" s="10">
        <v>4205500</v>
      </c>
      <c r="B2647" s="1" t="s">
        <v>2532</v>
      </c>
      <c r="C2647" s="3" t="s">
        <v>5</v>
      </c>
      <c r="D2647" s="2">
        <v>264.24</v>
      </c>
      <c r="E2647" s="2">
        <v>7.43</v>
      </c>
      <c r="F2647" s="2">
        <v>271.67</v>
      </c>
    </row>
    <row r="2648" spans="1:6">
      <c r="A2648" s="10">
        <v>4205510</v>
      </c>
      <c r="B2648" s="1" t="s">
        <v>2533</v>
      </c>
      <c r="C2648" s="3" t="s">
        <v>5</v>
      </c>
      <c r="D2648" s="2">
        <v>3.03</v>
      </c>
      <c r="E2648" s="2">
        <v>7.43</v>
      </c>
      <c r="F2648" s="2">
        <v>10.46</v>
      </c>
    </row>
    <row r="2649" spans="1:6">
      <c r="A2649" s="10">
        <v>4205520</v>
      </c>
      <c r="B2649" s="1" t="s">
        <v>2534</v>
      </c>
      <c r="C2649" s="3" t="s">
        <v>5</v>
      </c>
      <c r="D2649" s="2">
        <v>2.4500000000000002</v>
      </c>
      <c r="E2649" s="2">
        <v>7.43</v>
      </c>
      <c r="F2649" s="2">
        <v>9.8800000000000008</v>
      </c>
    </row>
    <row r="2650" spans="1:6">
      <c r="A2650" s="10">
        <v>4205531</v>
      </c>
      <c r="B2650" s="1" t="s">
        <v>2535</v>
      </c>
      <c r="C2650" s="3" t="s">
        <v>36</v>
      </c>
      <c r="D2650" s="2">
        <v>24.35</v>
      </c>
      <c r="E2650" s="2">
        <v>8.92</v>
      </c>
      <c r="F2650" s="2">
        <v>33.270000000000003</v>
      </c>
    </row>
    <row r="2651" spans="1:6">
      <c r="A2651" s="10">
        <v>4205542</v>
      </c>
      <c r="B2651" s="1" t="s">
        <v>2536</v>
      </c>
      <c r="C2651" s="3" t="s">
        <v>36</v>
      </c>
      <c r="D2651" s="2">
        <v>29.68</v>
      </c>
      <c r="E2651" s="2">
        <v>7.43</v>
      </c>
      <c r="F2651" s="2">
        <v>37.11</v>
      </c>
    </row>
    <row r="2652" spans="1:6">
      <c r="A2652" s="10">
        <v>4205550</v>
      </c>
      <c r="B2652" s="1" t="s">
        <v>2537</v>
      </c>
      <c r="C2652" s="3" t="s">
        <v>5</v>
      </c>
      <c r="D2652" s="2">
        <v>31.3</v>
      </c>
      <c r="E2652" s="2">
        <v>7.43</v>
      </c>
      <c r="F2652" s="2">
        <v>38.729999999999997</v>
      </c>
    </row>
    <row r="2653" spans="1:6">
      <c r="A2653" s="10">
        <v>4205560</v>
      </c>
      <c r="B2653" s="1" t="s">
        <v>2538</v>
      </c>
      <c r="C2653" s="3" t="s">
        <v>5</v>
      </c>
      <c r="D2653" s="2">
        <v>32.979999999999997</v>
      </c>
      <c r="E2653" s="2">
        <v>7.43</v>
      </c>
      <c r="F2653" s="2">
        <v>40.409999999999997</v>
      </c>
    </row>
    <row r="2654" spans="1:6">
      <c r="A2654" s="10">
        <v>4205570</v>
      </c>
      <c r="B2654" s="1" t="s">
        <v>2539</v>
      </c>
      <c r="C2654" s="3" t="s">
        <v>5</v>
      </c>
      <c r="D2654" s="2">
        <v>2.4</v>
      </c>
      <c r="E2654" s="2">
        <v>7.43</v>
      </c>
      <c r="F2654" s="2">
        <v>9.83</v>
      </c>
    </row>
    <row r="2655" spans="1:6">
      <c r="A2655" s="10">
        <v>4205580</v>
      </c>
      <c r="B2655" s="1" t="s">
        <v>2540</v>
      </c>
      <c r="C2655" s="3" t="s">
        <v>5</v>
      </c>
      <c r="D2655" s="2">
        <v>2.99</v>
      </c>
      <c r="E2655" s="2">
        <v>7.43</v>
      </c>
      <c r="F2655" s="2">
        <v>10.42</v>
      </c>
    </row>
    <row r="2656" spans="1:6">
      <c r="A2656" s="10">
        <v>4205590</v>
      </c>
      <c r="B2656" s="1" t="s">
        <v>2541</v>
      </c>
      <c r="C2656" s="3" t="s">
        <v>5</v>
      </c>
      <c r="D2656" s="2">
        <v>3.73</v>
      </c>
      <c r="E2656" s="2">
        <v>7.43</v>
      </c>
      <c r="F2656" s="2">
        <v>11.16</v>
      </c>
    </row>
    <row r="2657" spans="1:8">
      <c r="A2657" s="10">
        <v>4205600</v>
      </c>
      <c r="B2657" s="1" t="s">
        <v>2542</v>
      </c>
      <c r="C2657" s="3" t="s">
        <v>5</v>
      </c>
      <c r="D2657" s="2">
        <v>3.91</v>
      </c>
      <c r="E2657" s="2">
        <v>7.43</v>
      </c>
      <c r="F2657" s="2">
        <v>11.34</v>
      </c>
    </row>
    <row r="2658" spans="1:8">
      <c r="A2658" s="10">
        <v>4205610</v>
      </c>
      <c r="B2658" s="1" t="s">
        <v>2543</v>
      </c>
      <c r="C2658" s="3" t="s">
        <v>5</v>
      </c>
      <c r="D2658" s="2">
        <v>5.17</v>
      </c>
      <c r="E2658" s="2">
        <v>7.43</v>
      </c>
      <c r="F2658" s="2">
        <v>12.6</v>
      </c>
    </row>
    <row r="2659" spans="1:8">
      <c r="A2659" s="10">
        <v>4205620</v>
      </c>
      <c r="B2659" s="1" t="s">
        <v>2544</v>
      </c>
      <c r="C2659" s="3" t="s">
        <v>5</v>
      </c>
      <c r="D2659" s="2">
        <v>6.19</v>
      </c>
      <c r="E2659" s="2">
        <v>7.43</v>
      </c>
      <c r="F2659" s="2">
        <v>13.62</v>
      </c>
    </row>
    <row r="2660" spans="1:8">
      <c r="A2660" s="10">
        <v>4205630</v>
      </c>
      <c r="B2660" s="1" t="s">
        <v>2545</v>
      </c>
      <c r="C2660" s="3" t="s">
        <v>5</v>
      </c>
      <c r="D2660" s="2">
        <v>19.16</v>
      </c>
      <c r="E2660" s="2">
        <v>7.43</v>
      </c>
      <c r="F2660" s="2">
        <v>26.59</v>
      </c>
    </row>
    <row r="2661" spans="1:8">
      <c r="A2661" s="10">
        <v>4205640</v>
      </c>
      <c r="B2661" s="1" t="s">
        <v>2546</v>
      </c>
      <c r="C2661" s="3" t="s">
        <v>5</v>
      </c>
      <c r="D2661" s="2">
        <v>85.93</v>
      </c>
      <c r="E2661" s="2">
        <v>29.72</v>
      </c>
      <c r="F2661" s="2">
        <v>115.65</v>
      </c>
    </row>
    <row r="2662" spans="1:8">
      <c r="A2662" s="10">
        <v>4205650</v>
      </c>
      <c r="B2662" s="1" t="s">
        <v>2547</v>
      </c>
      <c r="C2662" s="3" t="s">
        <v>20</v>
      </c>
      <c r="D2662" s="2">
        <v>86.99</v>
      </c>
      <c r="E2662" s="2">
        <v>3.07</v>
      </c>
      <c r="F2662" s="2">
        <v>90.06</v>
      </c>
      <c r="G2662" s="15"/>
      <c r="H2662" s="15"/>
    </row>
    <row r="2663" spans="1:8">
      <c r="A2663" s="10">
        <v>4205660</v>
      </c>
      <c r="B2663" s="1" t="s">
        <v>2548</v>
      </c>
      <c r="C2663" s="3" t="s">
        <v>5</v>
      </c>
      <c r="D2663" s="2">
        <v>68.58</v>
      </c>
      <c r="E2663" s="2">
        <v>1.68</v>
      </c>
      <c r="F2663" s="2">
        <v>70.260000000000005</v>
      </c>
    </row>
    <row r="2664" spans="1:8">
      <c r="A2664" s="10">
        <v>4220080</v>
      </c>
      <c r="B2664" s="1" t="s">
        <v>2549</v>
      </c>
      <c r="C2664" s="3" t="s">
        <v>5</v>
      </c>
      <c r="D2664" s="2">
        <v>6.28</v>
      </c>
      <c r="E2664" s="2">
        <v>14.87</v>
      </c>
      <c r="F2664" s="2">
        <v>21.15</v>
      </c>
    </row>
    <row r="2665" spans="1:8">
      <c r="A2665" s="10">
        <v>4220090</v>
      </c>
      <c r="B2665" s="1" t="s">
        <v>2550</v>
      </c>
      <c r="C2665" s="3" t="s">
        <v>5</v>
      </c>
      <c r="D2665" s="2">
        <v>10.26</v>
      </c>
      <c r="E2665" s="2">
        <v>14.87</v>
      </c>
      <c r="F2665" s="2">
        <v>25.13</v>
      </c>
      <c r="G2665" s="15"/>
      <c r="H2665" s="15"/>
    </row>
    <row r="2666" spans="1:8">
      <c r="A2666" s="10">
        <v>4220100</v>
      </c>
      <c r="B2666" s="1" t="s">
        <v>2551</v>
      </c>
      <c r="C2666" s="3" t="s">
        <v>5</v>
      </c>
      <c r="D2666" s="2">
        <v>17.82</v>
      </c>
      <c r="E2666" s="2">
        <v>14.87</v>
      </c>
      <c r="F2666" s="2">
        <v>32.69</v>
      </c>
    </row>
    <row r="2667" spans="1:8">
      <c r="A2667" s="10">
        <v>4220110</v>
      </c>
      <c r="B2667" s="1" t="s">
        <v>2552</v>
      </c>
      <c r="C2667" s="3" t="s">
        <v>5</v>
      </c>
      <c r="D2667" s="2">
        <v>10.1</v>
      </c>
      <c r="E2667" s="2">
        <v>14.87</v>
      </c>
      <c r="F2667" s="2">
        <v>24.97</v>
      </c>
    </row>
    <row r="2668" spans="1:8">
      <c r="A2668" s="10">
        <v>4220120</v>
      </c>
      <c r="B2668" s="1" t="s">
        <v>2553</v>
      </c>
      <c r="C2668" s="3" t="s">
        <v>5</v>
      </c>
      <c r="D2668" s="2">
        <v>10.15</v>
      </c>
      <c r="E2668" s="2">
        <v>14.87</v>
      </c>
      <c r="F2668" s="2">
        <v>25.02</v>
      </c>
    </row>
    <row r="2669" spans="1:8">
      <c r="A2669" s="10">
        <v>4220130</v>
      </c>
      <c r="B2669" s="1" t="s">
        <v>2554</v>
      </c>
      <c r="C2669" s="3" t="s">
        <v>5</v>
      </c>
      <c r="D2669" s="2">
        <v>17.739999999999998</v>
      </c>
      <c r="E2669" s="2">
        <v>14.87</v>
      </c>
      <c r="F2669" s="2">
        <v>32.61</v>
      </c>
    </row>
    <row r="2670" spans="1:8">
      <c r="A2670" s="10">
        <v>4220140</v>
      </c>
      <c r="B2670" s="1" t="s">
        <v>2555</v>
      </c>
      <c r="C2670" s="3" t="s">
        <v>5</v>
      </c>
      <c r="D2670" s="2">
        <v>17.91</v>
      </c>
      <c r="E2670" s="2">
        <v>14.87</v>
      </c>
      <c r="F2670" s="2">
        <v>32.78</v>
      </c>
    </row>
    <row r="2671" spans="1:8">
      <c r="A2671" s="10">
        <v>4220150</v>
      </c>
      <c r="B2671" s="1" t="s">
        <v>2556</v>
      </c>
      <c r="C2671" s="3" t="s">
        <v>5</v>
      </c>
      <c r="D2671" s="2">
        <v>6.49</v>
      </c>
      <c r="E2671" s="2">
        <v>14.87</v>
      </c>
      <c r="F2671" s="2">
        <v>21.36</v>
      </c>
    </row>
    <row r="2672" spans="1:8">
      <c r="A2672" s="10">
        <v>4220160</v>
      </c>
      <c r="B2672" s="1" t="s">
        <v>2557</v>
      </c>
      <c r="C2672" s="3" t="s">
        <v>5</v>
      </c>
      <c r="D2672" s="2">
        <v>10.18</v>
      </c>
      <c r="E2672" s="2">
        <v>14.87</v>
      </c>
      <c r="F2672" s="2">
        <v>25.05</v>
      </c>
      <c r="G2672" s="15"/>
      <c r="H2672" s="15"/>
    </row>
    <row r="2673" spans="1:8">
      <c r="A2673" s="10">
        <v>4220170</v>
      </c>
      <c r="B2673" s="1" t="s">
        <v>2558</v>
      </c>
      <c r="C2673" s="3" t="s">
        <v>5</v>
      </c>
      <c r="D2673" s="2">
        <v>6.3</v>
      </c>
      <c r="E2673" s="2">
        <v>14.87</v>
      </c>
      <c r="F2673" s="2">
        <v>21.17</v>
      </c>
    </row>
    <row r="2674" spans="1:8">
      <c r="A2674" s="10">
        <v>4220180</v>
      </c>
      <c r="B2674" s="1" t="s">
        <v>2559</v>
      </c>
      <c r="C2674" s="3" t="s">
        <v>5</v>
      </c>
      <c r="D2674" s="2">
        <v>10.15</v>
      </c>
      <c r="E2674" s="2">
        <v>14.87</v>
      </c>
      <c r="F2674" s="2">
        <v>25.02</v>
      </c>
    </row>
    <row r="2675" spans="1:8">
      <c r="A2675" s="10">
        <v>4220190</v>
      </c>
      <c r="B2675" s="1" t="s">
        <v>2560</v>
      </c>
      <c r="C2675" s="3" t="s">
        <v>5</v>
      </c>
      <c r="D2675" s="2">
        <v>18.23</v>
      </c>
      <c r="E2675" s="2">
        <v>14.87</v>
      </c>
      <c r="F2675" s="2">
        <v>33.1</v>
      </c>
    </row>
    <row r="2676" spans="1:8">
      <c r="A2676" s="10">
        <v>4220200</v>
      </c>
      <c r="B2676" s="1" t="s">
        <v>2561</v>
      </c>
      <c r="C2676" s="3" t="s">
        <v>5</v>
      </c>
      <c r="D2676" s="2">
        <v>18.23</v>
      </c>
      <c r="E2676" s="2">
        <v>14.87</v>
      </c>
      <c r="F2676" s="2">
        <v>33.1</v>
      </c>
    </row>
    <row r="2677" spans="1:8">
      <c r="A2677" s="10">
        <v>4220210</v>
      </c>
      <c r="B2677" s="1" t="s">
        <v>2562</v>
      </c>
      <c r="C2677" s="3" t="s">
        <v>5</v>
      </c>
      <c r="D2677" s="2">
        <v>10.58</v>
      </c>
      <c r="E2677" s="2">
        <v>14.87</v>
      </c>
      <c r="F2677" s="2">
        <v>25.45</v>
      </c>
    </row>
    <row r="2678" spans="1:8">
      <c r="A2678" s="10">
        <v>4220220</v>
      </c>
      <c r="B2678" s="1" t="s">
        <v>2563</v>
      </c>
      <c r="C2678" s="3" t="s">
        <v>5</v>
      </c>
      <c r="D2678" s="2">
        <v>18.14</v>
      </c>
      <c r="E2678" s="2">
        <v>14.87</v>
      </c>
      <c r="F2678" s="2">
        <v>33.01</v>
      </c>
    </row>
    <row r="2679" spans="1:8">
      <c r="A2679" s="10">
        <v>4220230</v>
      </c>
      <c r="B2679" s="1" t="s">
        <v>2564</v>
      </c>
      <c r="C2679" s="3" t="s">
        <v>5</v>
      </c>
      <c r="D2679" s="2">
        <v>10.75</v>
      </c>
      <c r="E2679" s="2">
        <v>14.87</v>
      </c>
      <c r="F2679" s="2">
        <v>25.62</v>
      </c>
    </row>
    <row r="2680" spans="1:8">
      <c r="A2680" s="10">
        <v>4220240</v>
      </c>
      <c r="B2680" s="1" t="s">
        <v>2565</v>
      </c>
      <c r="C2680" s="3" t="s">
        <v>5</v>
      </c>
      <c r="D2680" s="2">
        <v>10.26</v>
      </c>
      <c r="E2680" s="2">
        <v>14.87</v>
      </c>
      <c r="F2680" s="2">
        <v>25.13</v>
      </c>
    </row>
    <row r="2681" spans="1:8">
      <c r="A2681" s="10">
        <v>4220250</v>
      </c>
      <c r="B2681" s="1" t="s">
        <v>2566</v>
      </c>
      <c r="C2681" s="3" t="s">
        <v>5</v>
      </c>
      <c r="D2681" s="2">
        <v>10.16</v>
      </c>
      <c r="E2681" s="2">
        <v>14.87</v>
      </c>
      <c r="F2681" s="2">
        <v>25.03</v>
      </c>
    </row>
    <row r="2682" spans="1:8">
      <c r="A2682" s="10">
        <v>4220260</v>
      </c>
      <c r="B2682" s="1" t="s">
        <v>2567</v>
      </c>
      <c r="C2682" s="3" t="s">
        <v>5</v>
      </c>
      <c r="D2682" s="2">
        <v>6.09</v>
      </c>
      <c r="E2682" s="2">
        <v>14.87</v>
      </c>
      <c r="F2682" s="2">
        <v>20.96</v>
      </c>
    </row>
    <row r="2683" spans="1:8">
      <c r="A2683" s="10">
        <v>4220270</v>
      </c>
      <c r="B2683" s="1" t="s">
        <v>2568</v>
      </c>
      <c r="C2683" s="3" t="s">
        <v>5</v>
      </c>
      <c r="D2683" s="2">
        <v>10.35</v>
      </c>
      <c r="E2683" s="2">
        <v>14.87</v>
      </c>
      <c r="F2683" s="2">
        <v>25.22</v>
      </c>
      <c r="G2683" s="15"/>
      <c r="H2683" s="15"/>
    </row>
    <row r="2684" spans="1:8">
      <c r="A2684" s="10">
        <v>4220280</v>
      </c>
      <c r="B2684" s="1" t="s">
        <v>2569</v>
      </c>
      <c r="C2684" s="3" t="s">
        <v>5</v>
      </c>
      <c r="D2684" s="2">
        <v>11.34</v>
      </c>
      <c r="E2684" s="2">
        <v>14.87</v>
      </c>
      <c r="F2684" s="2">
        <v>26.21</v>
      </c>
    </row>
    <row r="2685" spans="1:8">
      <c r="A2685" s="10">
        <v>4220290</v>
      </c>
      <c r="B2685" s="1" t="s">
        <v>2570</v>
      </c>
      <c r="C2685" s="3" t="s">
        <v>5</v>
      </c>
      <c r="D2685" s="2">
        <v>10.61</v>
      </c>
      <c r="E2685" s="2">
        <v>14.87</v>
      </c>
      <c r="F2685" s="2">
        <v>25.48</v>
      </c>
    </row>
    <row r="2686" spans="1:8">
      <c r="A2686" s="10">
        <v>4220300</v>
      </c>
      <c r="B2686" s="1" t="s">
        <v>2571</v>
      </c>
      <c r="C2686" s="3" t="s">
        <v>5</v>
      </c>
      <c r="D2686" s="2">
        <v>6.35</v>
      </c>
      <c r="E2686" s="2">
        <v>14.87</v>
      </c>
      <c r="F2686" s="2">
        <v>21.22</v>
      </c>
      <c r="G2686" s="15"/>
      <c r="H2686" s="15"/>
    </row>
    <row r="2687" spans="1:8">
      <c r="A2687" s="10">
        <v>4220310</v>
      </c>
      <c r="B2687" s="1" t="s">
        <v>2572</v>
      </c>
      <c r="C2687" s="3" t="s">
        <v>5</v>
      </c>
      <c r="D2687" s="2">
        <v>6.33</v>
      </c>
      <c r="E2687" s="2">
        <v>14.87</v>
      </c>
      <c r="F2687" s="2">
        <v>21.2</v>
      </c>
    </row>
    <row r="2688" spans="1:8">
      <c r="A2688" s="10">
        <v>4220320</v>
      </c>
      <c r="B2688" s="1" t="s">
        <v>2573</v>
      </c>
      <c r="C2688" s="3" t="s">
        <v>5</v>
      </c>
      <c r="D2688" s="2">
        <v>10.43</v>
      </c>
      <c r="E2688" s="2">
        <v>14.87</v>
      </c>
      <c r="F2688" s="2">
        <v>25.3</v>
      </c>
      <c r="G2688" s="15"/>
      <c r="H2688" s="15"/>
    </row>
    <row r="2689" spans="1:8">
      <c r="A2689" s="10">
        <v>4301010</v>
      </c>
      <c r="B2689" s="1" t="s">
        <v>2574</v>
      </c>
      <c r="C2689" s="3" t="s">
        <v>5</v>
      </c>
      <c r="D2689" s="2">
        <v>707.84</v>
      </c>
      <c r="E2689" s="2">
        <v>43.48</v>
      </c>
      <c r="F2689" s="2">
        <v>751.32</v>
      </c>
    </row>
    <row r="2690" spans="1:8">
      <c r="A2690" s="10">
        <v>4301030</v>
      </c>
      <c r="B2690" s="1" t="s">
        <v>2575</v>
      </c>
      <c r="C2690" s="3" t="s">
        <v>5</v>
      </c>
      <c r="D2690" s="2">
        <v>941.46</v>
      </c>
      <c r="E2690" s="2">
        <v>43.48</v>
      </c>
      <c r="F2690" s="2">
        <v>984.94</v>
      </c>
    </row>
    <row r="2691" spans="1:8">
      <c r="A2691" s="10">
        <v>4302010</v>
      </c>
      <c r="B2691" s="1" t="s">
        <v>2576</v>
      </c>
      <c r="C2691" s="3" t="s">
        <v>5</v>
      </c>
      <c r="D2691" s="2">
        <v>5.62</v>
      </c>
      <c r="E2691" s="2">
        <v>15.6</v>
      </c>
      <c r="F2691" s="2">
        <v>21.22</v>
      </c>
    </row>
    <row r="2692" spans="1:8">
      <c r="A2692" s="10">
        <v>4302070</v>
      </c>
      <c r="B2692" s="1" t="s">
        <v>2577</v>
      </c>
      <c r="C2692" s="3" t="s">
        <v>5</v>
      </c>
      <c r="D2692" s="2">
        <v>445.74</v>
      </c>
      <c r="E2692" s="2">
        <v>29.64</v>
      </c>
      <c r="F2692" s="2">
        <v>475.38</v>
      </c>
    </row>
    <row r="2693" spans="1:8">
      <c r="A2693" s="10">
        <v>4302080</v>
      </c>
      <c r="B2693" s="1" t="s">
        <v>2578</v>
      </c>
      <c r="C2693" s="3" t="s">
        <v>5</v>
      </c>
      <c r="D2693" s="2">
        <v>335.96</v>
      </c>
      <c r="E2693" s="2">
        <v>24.32</v>
      </c>
      <c r="F2693" s="2">
        <v>360.28</v>
      </c>
    </row>
    <row r="2694" spans="1:8">
      <c r="A2694" s="10">
        <v>4302100</v>
      </c>
      <c r="B2694" s="1" t="s">
        <v>2579</v>
      </c>
      <c r="C2694" s="3" t="s">
        <v>5</v>
      </c>
      <c r="D2694" s="2">
        <v>297.77999999999997</v>
      </c>
      <c r="E2694" s="2">
        <v>15.6</v>
      </c>
      <c r="F2694" s="2">
        <v>313.38</v>
      </c>
    </row>
    <row r="2695" spans="1:8">
      <c r="A2695" s="10">
        <v>4302120</v>
      </c>
      <c r="B2695" s="1" t="s">
        <v>2580</v>
      </c>
      <c r="C2695" s="3" t="s">
        <v>5</v>
      </c>
      <c r="D2695" s="2">
        <v>3.49</v>
      </c>
      <c r="E2695" s="2">
        <v>18.670000000000002</v>
      </c>
      <c r="F2695" s="2">
        <v>22.16</v>
      </c>
    </row>
    <row r="2696" spans="1:8">
      <c r="A2696" s="10">
        <v>4302130</v>
      </c>
      <c r="B2696" s="1" t="s">
        <v>2581</v>
      </c>
      <c r="C2696" s="3" t="s">
        <v>5</v>
      </c>
      <c r="D2696" s="2">
        <v>9.2899999999999991</v>
      </c>
      <c r="E2696" s="2">
        <v>18.670000000000002</v>
      </c>
      <c r="F2696" s="2">
        <v>27.96</v>
      </c>
    </row>
    <row r="2697" spans="1:8">
      <c r="A2697" s="10">
        <v>4302140</v>
      </c>
      <c r="B2697" s="1" t="s">
        <v>2582</v>
      </c>
      <c r="C2697" s="3" t="s">
        <v>5</v>
      </c>
      <c r="D2697" s="2">
        <v>55.42</v>
      </c>
      <c r="E2697" s="2">
        <v>24.32</v>
      </c>
      <c r="F2697" s="2">
        <v>79.739999999999995</v>
      </c>
    </row>
    <row r="2698" spans="1:8">
      <c r="A2698" s="10">
        <v>4302160</v>
      </c>
      <c r="B2698" s="1" t="s">
        <v>2583</v>
      </c>
      <c r="C2698" s="3" t="s">
        <v>5</v>
      </c>
      <c r="D2698" s="2">
        <v>1415.32</v>
      </c>
      <c r="E2698" s="2">
        <v>62.38</v>
      </c>
      <c r="F2698" s="2">
        <v>1477.7</v>
      </c>
      <c r="G2698" s="15"/>
      <c r="H2698" s="15"/>
    </row>
    <row r="2699" spans="1:8">
      <c r="A2699" s="10">
        <v>4302170</v>
      </c>
      <c r="B2699" s="1" t="s">
        <v>2584</v>
      </c>
      <c r="C2699" s="3" t="s">
        <v>5</v>
      </c>
      <c r="D2699" s="2">
        <v>287.87</v>
      </c>
      <c r="E2699" s="2">
        <v>24.32</v>
      </c>
      <c r="F2699" s="2">
        <v>312.19</v>
      </c>
    </row>
    <row r="2700" spans="1:8">
      <c r="A2700" s="10">
        <v>4302180</v>
      </c>
      <c r="B2700" s="1" t="s">
        <v>2585</v>
      </c>
      <c r="C2700" s="3" t="s">
        <v>5</v>
      </c>
      <c r="D2700" s="2">
        <v>98.14</v>
      </c>
      <c r="E2700" s="2">
        <v>24.32</v>
      </c>
      <c r="F2700" s="2">
        <v>122.46</v>
      </c>
    </row>
    <row r="2701" spans="1:8">
      <c r="A2701" s="10">
        <v>4303050</v>
      </c>
      <c r="B2701" s="1" t="s">
        <v>2586</v>
      </c>
      <c r="C2701" s="3" t="s">
        <v>5</v>
      </c>
      <c r="D2701" s="2">
        <v>6338.8</v>
      </c>
      <c r="E2701" s="2">
        <v>124.76</v>
      </c>
      <c r="F2701" s="2">
        <v>6463.56</v>
      </c>
    </row>
    <row r="2702" spans="1:8">
      <c r="A2702" s="10">
        <v>4303130</v>
      </c>
      <c r="B2702" s="1" t="s">
        <v>2587</v>
      </c>
      <c r="C2702" s="3" t="s">
        <v>5</v>
      </c>
      <c r="D2702" s="2">
        <v>8004</v>
      </c>
      <c r="E2702" s="2">
        <v>140.36000000000001</v>
      </c>
      <c r="F2702" s="2">
        <v>8144.36</v>
      </c>
    </row>
    <row r="2703" spans="1:8">
      <c r="A2703" s="10">
        <v>4303210</v>
      </c>
      <c r="B2703" s="1" t="s">
        <v>2588</v>
      </c>
      <c r="C2703" s="3" t="s">
        <v>5</v>
      </c>
      <c r="D2703" s="2">
        <v>674.04</v>
      </c>
      <c r="E2703" s="2">
        <v>154.47999999999999</v>
      </c>
      <c r="F2703" s="2">
        <v>828.52</v>
      </c>
    </row>
    <row r="2704" spans="1:8">
      <c r="A2704" s="10">
        <v>4303220</v>
      </c>
      <c r="B2704" s="1" t="s">
        <v>2589</v>
      </c>
      <c r="C2704" s="3" t="s">
        <v>117</v>
      </c>
      <c r="D2704" s="2">
        <v>11762.38</v>
      </c>
      <c r="E2704" s="2">
        <v>3258.24</v>
      </c>
      <c r="F2704" s="2">
        <v>15020.62</v>
      </c>
    </row>
    <row r="2705" spans="1:8">
      <c r="A2705" s="10">
        <v>4303230</v>
      </c>
      <c r="B2705" s="1" t="s">
        <v>2590</v>
      </c>
      <c r="C2705" s="3" t="s">
        <v>117</v>
      </c>
      <c r="D2705" s="2">
        <v>17789.3</v>
      </c>
      <c r="E2705" s="2">
        <v>3665.52</v>
      </c>
      <c r="F2705" s="2">
        <v>21454.82</v>
      </c>
    </row>
    <row r="2706" spans="1:8">
      <c r="A2706" s="10">
        <v>4303240</v>
      </c>
      <c r="B2706" s="1" t="s">
        <v>2591</v>
      </c>
      <c r="C2706" s="3" t="s">
        <v>117</v>
      </c>
      <c r="D2706" s="2">
        <v>31178.78</v>
      </c>
      <c r="E2706" s="2">
        <v>4309.2</v>
      </c>
      <c r="F2706" s="2">
        <v>35487.980000000003</v>
      </c>
    </row>
    <row r="2707" spans="1:8">
      <c r="A2707" s="10">
        <v>4303500</v>
      </c>
      <c r="B2707" s="1" t="s">
        <v>2592</v>
      </c>
      <c r="C2707" s="3" t="s">
        <v>5</v>
      </c>
      <c r="D2707" s="2">
        <v>731.18</v>
      </c>
      <c r="E2707" s="2">
        <v>31.33</v>
      </c>
      <c r="F2707" s="2">
        <v>762.51</v>
      </c>
    </row>
    <row r="2708" spans="1:8">
      <c r="A2708" s="10">
        <v>4303510</v>
      </c>
      <c r="B2708" s="1" t="s">
        <v>2593</v>
      </c>
      <c r="C2708" s="3" t="s">
        <v>5</v>
      </c>
      <c r="D2708" s="2">
        <v>874.3</v>
      </c>
      <c r="E2708" s="2">
        <v>39.17</v>
      </c>
      <c r="F2708" s="2">
        <v>913.47</v>
      </c>
    </row>
    <row r="2709" spans="1:8">
      <c r="A2709" s="10">
        <v>4303550</v>
      </c>
      <c r="B2709" s="1" t="s">
        <v>2594</v>
      </c>
      <c r="C2709" s="3" t="s">
        <v>5</v>
      </c>
      <c r="D2709" s="2">
        <v>2048.88</v>
      </c>
      <c r="E2709" s="2">
        <v>43.48</v>
      </c>
      <c r="F2709" s="2">
        <v>2092.36</v>
      </c>
    </row>
    <row r="2710" spans="1:8">
      <c r="A2710" s="10">
        <v>4304020</v>
      </c>
      <c r="B2710" s="1" t="s">
        <v>2595</v>
      </c>
      <c r="C2710" s="3" t="s">
        <v>5</v>
      </c>
      <c r="D2710" s="2">
        <v>126.61</v>
      </c>
      <c r="E2710" s="2">
        <v>24.32</v>
      </c>
      <c r="F2710" s="2">
        <v>150.93</v>
      </c>
    </row>
    <row r="2711" spans="1:8">
      <c r="A2711" s="10">
        <v>4305020</v>
      </c>
      <c r="B2711" s="1" t="s">
        <v>2596</v>
      </c>
      <c r="C2711" s="3" t="s">
        <v>5</v>
      </c>
      <c r="D2711" s="2">
        <v>428.7</v>
      </c>
      <c r="E2711" s="2">
        <v>85.8</v>
      </c>
      <c r="F2711" s="2">
        <v>514.5</v>
      </c>
    </row>
    <row r="2712" spans="1:8">
      <c r="A2712" s="10">
        <v>4305030</v>
      </c>
      <c r="B2712" s="1" t="s">
        <v>2597</v>
      </c>
      <c r="C2712" s="3" t="s">
        <v>5</v>
      </c>
      <c r="D2712" s="2">
        <v>241.66</v>
      </c>
      <c r="E2712" s="2">
        <v>29.72</v>
      </c>
      <c r="F2712" s="2">
        <v>271.38</v>
      </c>
    </row>
    <row r="2713" spans="1:8">
      <c r="A2713" s="10">
        <v>4306010</v>
      </c>
      <c r="B2713" s="1" t="s">
        <v>2598</v>
      </c>
      <c r="C2713" s="3" t="s">
        <v>5</v>
      </c>
      <c r="D2713" s="2">
        <v>23.26</v>
      </c>
      <c r="E2713" s="2">
        <v>14.87</v>
      </c>
      <c r="F2713" s="2">
        <v>38.130000000000003</v>
      </c>
    </row>
    <row r="2714" spans="1:8">
      <c r="A2714" s="10">
        <v>4307300</v>
      </c>
      <c r="B2714" s="1" t="s">
        <v>2599</v>
      </c>
      <c r="C2714" s="3" t="s">
        <v>117</v>
      </c>
      <c r="D2714" s="2">
        <v>5089.43</v>
      </c>
      <c r="E2714" s="2">
        <v>242.87</v>
      </c>
      <c r="F2714" s="2">
        <v>5332.3</v>
      </c>
      <c r="G2714" s="15"/>
      <c r="H2714" s="15"/>
    </row>
    <row r="2715" spans="1:8">
      <c r="A2715" s="10">
        <v>4307310</v>
      </c>
      <c r="B2715" s="1" t="s">
        <v>2600</v>
      </c>
      <c r="C2715" s="3" t="s">
        <v>117</v>
      </c>
      <c r="D2715" s="2">
        <v>6517.63</v>
      </c>
      <c r="E2715" s="2">
        <v>250.82</v>
      </c>
      <c r="F2715" s="2">
        <v>6768.45</v>
      </c>
    </row>
    <row r="2716" spans="1:8">
      <c r="A2716" s="10">
        <v>4307320</v>
      </c>
      <c r="B2716" s="1" t="s">
        <v>2601</v>
      </c>
      <c r="C2716" s="3" t="s">
        <v>117</v>
      </c>
      <c r="D2716" s="2">
        <v>8142.67</v>
      </c>
      <c r="E2716" s="2">
        <v>250.82</v>
      </c>
      <c r="F2716" s="2">
        <v>8393.49</v>
      </c>
    </row>
    <row r="2717" spans="1:8">
      <c r="A2717" s="10">
        <v>4307330</v>
      </c>
      <c r="B2717" s="1" t="s">
        <v>2602</v>
      </c>
      <c r="C2717" s="3" t="s">
        <v>117</v>
      </c>
      <c r="D2717" s="2">
        <v>2142.0300000000002</v>
      </c>
      <c r="E2717" s="2">
        <v>242.87</v>
      </c>
      <c r="F2717" s="2">
        <v>2384.9</v>
      </c>
    </row>
    <row r="2718" spans="1:8">
      <c r="A2718" s="10">
        <v>4307340</v>
      </c>
      <c r="B2718" s="1" t="s">
        <v>2603</v>
      </c>
      <c r="C2718" s="3" t="s">
        <v>117</v>
      </c>
      <c r="D2718" s="2">
        <v>2801.25</v>
      </c>
      <c r="E2718" s="2">
        <v>242.87</v>
      </c>
      <c r="F2718" s="2">
        <v>3044.12</v>
      </c>
    </row>
    <row r="2719" spans="1:8">
      <c r="A2719" s="10">
        <v>4307350</v>
      </c>
      <c r="B2719" s="1" t="s">
        <v>2604</v>
      </c>
      <c r="C2719" s="3" t="s">
        <v>117</v>
      </c>
      <c r="D2719" s="2">
        <v>3951.83</v>
      </c>
      <c r="E2719" s="2">
        <v>250.82</v>
      </c>
      <c r="F2719" s="2">
        <v>4202.6499999999996</v>
      </c>
    </row>
    <row r="2720" spans="1:8">
      <c r="A2720" s="10">
        <v>4307360</v>
      </c>
      <c r="B2720" s="1" t="s">
        <v>2605</v>
      </c>
      <c r="C2720" s="3" t="s">
        <v>117</v>
      </c>
      <c r="D2720" s="2">
        <v>4884.21</v>
      </c>
      <c r="E2720" s="2">
        <v>250.82</v>
      </c>
      <c r="F2720" s="2">
        <v>5135.03</v>
      </c>
    </row>
    <row r="2721" spans="1:6">
      <c r="A2721" s="10">
        <v>4307370</v>
      </c>
      <c r="B2721" s="1" t="s">
        <v>2606</v>
      </c>
      <c r="C2721" s="3" t="s">
        <v>117</v>
      </c>
      <c r="D2721" s="2">
        <v>3724.27</v>
      </c>
      <c r="E2721" s="2">
        <v>242.87</v>
      </c>
      <c r="F2721" s="2">
        <v>3967.14</v>
      </c>
    </row>
    <row r="2722" spans="1:6">
      <c r="A2722" s="10">
        <v>4307380</v>
      </c>
      <c r="B2722" s="1" t="s">
        <v>2607</v>
      </c>
      <c r="C2722" s="3" t="s">
        <v>117</v>
      </c>
      <c r="D2722" s="2">
        <v>4601.16</v>
      </c>
      <c r="E2722" s="2">
        <v>250.82</v>
      </c>
      <c r="F2722" s="2">
        <v>4851.9799999999996</v>
      </c>
    </row>
    <row r="2723" spans="1:6">
      <c r="A2723" s="10">
        <v>4307390</v>
      </c>
      <c r="B2723" s="1" t="s">
        <v>2608</v>
      </c>
      <c r="C2723" s="3" t="s">
        <v>117</v>
      </c>
      <c r="D2723" s="2">
        <v>7031.39</v>
      </c>
      <c r="E2723" s="2">
        <v>250.82</v>
      </c>
      <c r="F2723" s="2">
        <v>7282.21</v>
      </c>
    </row>
    <row r="2724" spans="1:6">
      <c r="A2724" s="10">
        <v>4308001</v>
      </c>
      <c r="B2724" s="1" t="s">
        <v>2609</v>
      </c>
      <c r="C2724" s="3" t="s">
        <v>5</v>
      </c>
      <c r="D2724" s="2">
        <v>28534.04</v>
      </c>
      <c r="E2724" s="2">
        <v>562.72</v>
      </c>
      <c r="F2724" s="2">
        <v>29096.76</v>
      </c>
    </row>
    <row r="2725" spans="1:6">
      <c r="A2725" s="10">
        <v>4308002</v>
      </c>
      <c r="B2725" s="1" t="s">
        <v>2610</v>
      </c>
      <c r="C2725" s="3" t="s">
        <v>5</v>
      </c>
      <c r="D2725" s="2">
        <v>32984.07</v>
      </c>
      <c r="E2725" s="2">
        <v>562.72</v>
      </c>
      <c r="F2725" s="2">
        <v>33546.79</v>
      </c>
    </row>
    <row r="2726" spans="1:6">
      <c r="A2726" s="10">
        <v>4308003</v>
      </c>
      <c r="B2726" s="1" t="s">
        <v>2611</v>
      </c>
      <c r="C2726" s="3" t="s">
        <v>5</v>
      </c>
      <c r="D2726" s="2">
        <v>38110.67</v>
      </c>
      <c r="E2726" s="2">
        <v>562.72</v>
      </c>
      <c r="F2726" s="2">
        <v>38673.39</v>
      </c>
    </row>
    <row r="2727" spans="1:6">
      <c r="A2727" s="10">
        <v>4308004</v>
      </c>
      <c r="B2727" s="1" t="s">
        <v>2612</v>
      </c>
      <c r="C2727" s="3" t="s">
        <v>5</v>
      </c>
      <c r="D2727" s="2">
        <v>42470.03</v>
      </c>
      <c r="E2727" s="2">
        <v>562.72</v>
      </c>
      <c r="F2727" s="2">
        <v>43032.75</v>
      </c>
    </row>
    <row r="2728" spans="1:6">
      <c r="A2728" s="10">
        <v>4308020</v>
      </c>
      <c r="B2728" s="1" t="s">
        <v>2613</v>
      </c>
      <c r="C2728" s="3" t="s">
        <v>5</v>
      </c>
      <c r="D2728" s="2">
        <v>3507.82</v>
      </c>
      <c r="E2728" s="2">
        <v>492.38</v>
      </c>
      <c r="F2728" s="2">
        <v>4000.2</v>
      </c>
    </row>
    <row r="2729" spans="1:6">
      <c r="A2729" s="10">
        <v>4308021</v>
      </c>
      <c r="B2729" s="1" t="s">
        <v>2614</v>
      </c>
      <c r="C2729" s="3" t="s">
        <v>5</v>
      </c>
      <c r="D2729" s="2">
        <v>4422.54</v>
      </c>
      <c r="E2729" s="2">
        <v>492.38</v>
      </c>
      <c r="F2729" s="2">
        <v>4914.92</v>
      </c>
    </row>
    <row r="2730" spans="1:6">
      <c r="A2730" s="10">
        <v>4308022</v>
      </c>
      <c r="B2730" s="1" t="s">
        <v>2615</v>
      </c>
      <c r="C2730" s="3" t="s">
        <v>5</v>
      </c>
      <c r="D2730" s="2">
        <v>5119.67</v>
      </c>
      <c r="E2730" s="2">
        <v>492.38</v>
      </c>
      <c r="F2730" s="2">
        <v>5612.05</v>
      </c>
    </row>
    <row r="2731" spans="1:6">
      <c r="A2731" s="10">
        <v>4308030</v>
      </c>
      <c r="B2731" s="1" t="s">
        <v>2616</v>
      </c>
      <c r="C2731" s="3" t="s">
        <v>5</v>
      </c>
      <c r="D2731" s="2">
        <v>5372.53</v>
      </c>
      <c r="E2731" s="2">
        <v>492.38</v>
      </c>
      <c r="F2731" s="2">
        <v>5864.91</v>
      </c>
    </row>
    <row r="2732" spans="1:6">
      <c r="A2732" s="10">
        <v>4308031</v>
      </c>
      <c r="B2732" s="1" t="s">
        <v>2617</v>
      </c>
      <c r="C2732" s="3" t="s">
        <v>5</v>
      </c>
      <c r="D2732" s="2">
        <v>5551.91</v>
      </c>
      <c r="E2732" s="2">
        <v>492.38</v>
      </c>
      <c r="F2732" s="2">
        <v>6044.29</v>
      </c>
    </row>
    <row r="2733" spans="1:6">
      <c r="A2733" s="10">
        <v>4308032</v>
      </c>
      <c r="B2733" s="1" t="s">
        <v>2618</v>
      </c>
      <c r="C2733" s="3" t="s">
        <v>5</v>
      </c>
      <c r="D2733" s="2">
        <v>6343.42</v>
      </c>
      <c r="E2733" s="2">
        <v>492.38</v>
      </c>
      <c r="F2733" s="2">
        <v>6835.8</v>
      </c>
    </row>
    <row r="2734" spans="1:6">
      <c r="A2734" s="10">
        <v>4308033</v>
      </c>
      <c r="B2734" s="1" t="s">
        <v>2619</v>
      </c>
      <c r="C2734" s="3" t="s">
        <v>5</v>
      </c>
      <c r="D2734" s="2">
        <v>7086.78</v>
      </c>
      <c r="E2734" s="2">
        <v>492.38</v>
      </c>
      <c r="F2734" s="2">
        <v>7579.16</v>
      </c>
    </row>
    <row r="2735" spans="1:6">
      <c r="A2735" s="10">
        <v>4308040</v>
      </c>
      <c r="B2735" s="1" t="s">
        <v>2620</v>
      </c>
      <c r="C2735" s="3" t="s">
        <v>5</v>
      </c>
      <c r="D2735" s="2">
        <v>5356.14</v>
      </c>
      <c r="E2735" s="2">
        <v>492.38</v>
      </c>
      <c r="F2735" s="2">
        <v>5848.52</v>
      </c>
    </row>
    <row r="2736" spans="1:6">
      <c r="A2736" s="10">
        <v>4308041</v>
      </c>
      <c r="B2736" s="1" t="s">
        <v>2621</v>
      </c>
      <c r="C2736" s="3" t="s">
        <v>5</v>
      </c>
      <c r="D2736" s="2">
        <v>5901.41</v>
      </c>
      <c r="E2736" s="2">
        <v>492.38</v>
      </c>
      <c r="F2736" s="2">
        <v>6393.79</v>
      </c>
    </row>
    <row r="2737" spans="1:8">
      <c r="A2737" s="10">
        <v>4308042</v>
      </c>
      <c r="B2737" s="1" t="s">
        <v>2622</v>
      </c>
      <c r="C2737" s="3" t="s">
        <v>5</v>
      </c>
      <c r="D2737" s="2">
        <v>6463.06</v>
      </c>
      <c r="E2737" s="2">
        <v>492.38</v>
      </c>
      <c r="F2737" s="2">
        <v>6955.44</v>
      </c>
    </row>
    <row r="2738" spans="1:8">
      <c r="A2738" s="10">
        <v>4308043</v>
      </c>
      <c r="B2738" s="1" t="s">
        <v>2623</v>
      </c>
      <c r="C2738" s="3" t="s">
        <v>5</v>
      </c>
      <c r="D2738" s="2">
        <v>6518.37</v>
      </c>
      <c r="E2738" s="2">
        <v>492.38</v>
      </c>
      <c r="F2738" s="2">
        <v>7010.75</v>
      </c>
      <c r="G2738" s="15"/>
      <c r="H2738" s="15"/>
    </row>
    <row r="2739" spans="1:8">
      <c r="A2739" s="10">
        <v>4310050</v>
      </c>
      <c r="B2739" s="1" t="s">
        <v>2624</v>
      </c>
      <c r="C2739" s="3" t="s">
        <v>5</v>
      </c>
      <c r="D2739" s="2">
        <v>4750.2299999999996</v>
      </c>
      <c r="E2739" s="2">
        <v>170.98</v>
      </c>
      <c r="F2739" s="2">
        <v>4921.21</v>
      </c>
    </row>
    <row r="2740" spans="1:8">
      <c r="A2740" s="10">
        <v>4310090</v>
      </c>
      <c r="B2740" s="1" t="s">
        <v>2625</v>
      </c>
      <c r="C2740" s="3" t="s">
        <v>5</v>
      </c>
      <c r="D2740" s="2">
        <v>9057.1</v>
      </c>
      <c r="E2740" s="2">
        <v>170.98</v>
      </c>
      <c r="F2740" s="2">
        <v>9228.08</v>
      </c>
    </row>
    <row r="2741" spans="1:8">
      <c r="A2741" s="10">
        <v>4310110</v>
      </c>
      <c r="B2741" s="1" t="s">
        <v>2626</v>
      </c>
      <c r="C2741" s="3" t="s">
        <v>5</v>
      </c>
      <c r="D2741" s="2">
        <v>2684.23</v>
      </c>
      <c r="E2741" s="2">
        <v>170.98</v>
      </c>
      <c r="F2741" s="2">
        <v>2855.21</v>
      </c>
    </row>
    <row r="2742" spans="1:8">
      <c r="A2742" s="10">
        <v>4310130</v>
      </c>
      <c r="B2742" s="1" t="s">
        <v>2627</v>
      </c>
      <c r="C2742" s="3" t="s">
        <v>5</v>
      </c>
      <c r="D2742" s="2">
        <v>1219.69</v>
      </c>
      <c r="E2742" s="2">
        <v>170.98</v>
      </c>
      <c r="F2742" s="2">
        <v>1390.67</v>
      </c>
    </row>
    <row r="2743" spans="1:8">
      <c r="A2743" s="10">
        <v>4310210</v>
      </c>
      <c r="B2743" s="1" t="s">
        <v>2628</v>
      </c>
      <c r="C2743" s="3" t="s">
        <v>5</v>
      </c>
      <c r="D2743" s="2">
        <v>21524.42</v>
      </c>
      <c r="E2743" s="2">
        <v>170.98</v>
      </c>
      <c r="F2743" s="2">
        <v>21695.4</v>
      </c>
    </row>
    <row r="2744" spans="1:8">
      <c r="A2744" s="10">
        <v>4310230</v>
      </c>
      <c r="B2744" s="1" t="s">
        <v>2629</v>
      </c>
      <c r="C2744" s="3" t="s">
        <v>5</v>
      </c>
      <c r="D2744" s="2">
        <v>1668.88</v>
      </c>
      <c r="E2744" s="2">
        <v>170.98</v>
      </c>
      <c r="F2744" s="2">
        <v>1839.86</v>
      </c>
    </row>
    <row r="2745" spans="1:8">
      <c r="A2745" s="10">
        <v>4310250</v>
      </c>
      <c r="B2745" s="1" t="s">
        <v>2630</v>
      </c>
      <c r="C2745" s="3" t="s">
        <v>5</v>
      </c>
      <c r="D2745" s="2">
        <v>5540.21</v>
      </c>
      <c r="E2745" s="2">
        <v>170.98</v>
      </c>
      <c r="F2745" s="2">
        <v>5711.19</v>
      </c>
    </row>
    <row r="2746" spans="1:8">
      <c r="A2746" s="10">
        <v>4310290</v>
      </c>
      <c r="B2746" s="1" t="s">
        <v>2631</v>
      </c>
      <c r="C2746" s="3" t="s">
        <v>5</v>
      </c>
      <c r="D2746" s="2">
        <v>2846.6</v>
      </c>
      <c r="E2746" s="2">
        <v>170.98</v>
      </c>
      <c r="F2746" s="2">
        <v>3017.58</v>
      </c>
    </row>
    <row r="2747" spans="1:8">
      <c r="A2747" s="10">
        <v>4310300</v>
      </c>
      <c r="B2747" s="1" t="s">
        <v>2632</v>
      </c>
      <c r="C2747" s="3" t="s">
        <v>5</v>
      </c>
      <c r="D2747" s="2">
        <v>850.52</v>
      </c>
      <c r="E2747" s="2">
        <v>170.98</v>
      </c>
      <c r="F2747" s="2">
        <v>1021.5</v>
      </c>
    </row>
    <row r="2748" spans="1:8">
      <c r="A2748" s="10">
        <v>4310450</v>
      </c>
      <c r="B2748" s="1" t="s">
        <v>2633</v>
      </c>
      <c r="C2748" s="3" t="s">
        <v>5</v>
      </c>
      <c r="D2748" s="2">
        <v>9843.4599999999991</v>
      </c>
      <c r="E2748" s="2">
        <v>170.98</v>
      </c>
      <c r="F2748" s="2">
        <v>10014.44</v>
      </c>
    </row>
    <row r="2749" spans="1:8">
      <c r="A2749" s="10">
        <v>4310452</v>
      </c>
      <c r="B2749" s="1" t="s">
        <v>2634</v>
      </c>
      <c r="C2749" s="3" t="s">
        <v>5</v>
      </c>
      <c r="D2749" s="2">
        <v>1932.12</v>
      </c>
      <c r="E2749" s="2">
        <v>170.98</v>
      </c>
      <c r="F2749" s="2">
        <v>2103.1</v>
      </c>
    </row>
    <row r="2750" spans="1:8">
      <c r="A2750" s="10">
        <v>4310454</v>
      </c>
      <c r="B2750" s="1" t="s">
        <v>2635</v>
      </c>
      <c r="C2750" s="3" t="s">
        <v>5</v>
      </c>
      <c r="D2750" s="2">
        <v>2595.48</v>
      </c>
      <c r="E2750" s="2">
        <v>170.98</v>
      </c>
      <c r="F2750" s="2">
        <v>2766.46</v>
      </c>
    </row>
    <row r="2751" spans="1:8">
      <c r="A2751" s="10">
        <v>4310456</v>
      </c>
      <c r="B2751" s="1" t="s">
        <v>2636</v>
      </c>
      <c r="C2751" s="3" t="s">
        <v>5</v>
      </c>
      <c r="D2751" s="2">
        <v>3327.79</v>
      </c>
      <c r="E2751" s="2">
        <v>170.98</v>
      </c>
      <c r="F2751" s="2">
        <v>3498.77</v>
      </c>
    </row>
    <row r="2752" spans="1:8">
      <c r="A2752" s="10">
        <v>4310480</v>
      </c>
      <c r="B2752" s="1" t="s">
        <v>2637</v>
      </c>
      <c r="C2752" s="3" t="s">
        <v>5</v>
      </c>
      <c r="D2752" s="2">
        <v>4104.43</v>
      </c>
      <c r="E2752" s="2">
        <v>170.98</v>
      </c>
      <c r="F2752" s="2">
        <v>4275.41</v>
      </c>
    </row>
    <row r="2753" spans="1:8">
      <c r="A2753" s="10">
        <v>4310490</v>
      </c>
      <c r="B2753" s="1" t="s">
        <v>2638</v>
      </c>
      <c r="C2753" s="3" t="s">
        <v>5</v>
      </c>
      <c r="D2753" s="2">
        <v>3084.38</v>
      </c>
      <c r="E2753" s="2">
        <v>170.98</v>
      </c>
      <c r="F2753" s="2">
        <v>3255.36</v>
      </c>
    </row>
    <row r="2754" spans="1:8">
      <c r="A2754" s="10">
        <v>4310620</v>
      </c>
      <c r="B2754" s="1" t="s">
        <v>2639</v>
      </c>
      <c r="C2754" s="3" t="s">
        <v>5</v>
      </c>
      <c r="D2754" s="2">
        <v>873.25</v>
      </c>
      <c r="E2754" s="2">
        <v>170.98</v>
      </c>
      <c r="F2754" s="2">
        <v>1044.23</v>
      </c>
    </row>
    <row r="2755" spans="1:8">
      <c r="A2755" s="10">
        <v>4310670</v>
      </c>
      <c r="B2755" s="1" t="s">
        <v>2640</v>
      </c>
      <c r="C2755" s="3" t="s">
        <v>5</v>
      </c>
      <c r="D2755" s="2">
        <v>598.66999999999996</v>
      </c>
      <c r="E2755" s="2">
        <v>170.98</v>
      </c>
      <c r="F2755" s="2">
        <v>769.65</v>
      </c>
    </row>
    <row r="2756" spans="1:8">
      <c r="A2756" s="10">
        <v>4310730</v>
      </c>
      <c r="B2756" s="1" t="s">
        <v>2641</v>
      </c>
      <c r="C2756" s="3" t="s">
        <v>5</v>
      </c>
      <c r="D2756" s="2">
        <v>8688.49</v>
      </c>
      <c r="E2756" s="2">
        <v>170.98</v>
      </c>
      <c r="F2756" s="2">
        <v>8859.4699999999993</v>
      </c>
    </row>
    <row r="2757" spans="1:8">
      <c r="A2757" s="10">
        <v>4310740</v>
      </c>
      <c r="B2757" s="1" t="s">
        <v>2642</v>
      </c>
      <c r="C2757" s="3" t="s">
        <v>5</v>
      </c>
      <c r="D2757" s="2">
        <v>6223.55</v>
      </c>
      <c r="E2757" s="2">
        <v>170.98</v>
      </c>
      <c r="F2757" s="2">
        <v>6394.53</v>
      </c>
    </row>
    <row r="2758" spans="1:8">
      <c r="A2758" s="10">
        <v>4310750</v>
      </c>
      <c r="B2758" s="1" t="s">
        <v>2643</v>
      </c>
      <c r="C2758" s="3" t="s">
        <v>5</v>
      </c>
      <c r="D2758" s="2">
        <v>764.81</v>
      </c>
      <c r="E2758" s="2">
        <v>170.98</v>
      </c>
      <c r="F2758" s="2">
        <v>935.79</v>
      </c>
    </row>
    <row r="2759" spans="1:8">
      <c r="A2759" s="10">
        <v>4310770</v>
      </c>
      <c r="B2759" s="1" t="s">
        <v>2644</v>
      </c>
      <c r="C2759" s="3" t="s">
        <v>5</v>
      </c>
      <c r="D2759" s="2">
        <v>11121.01</v>
      </c>
      <c r="E2759" s="2">
        <v>170.98</v>
      </c>
      <c r="F2759" s="2">
        <v>11291.99</v>
      </c>
    </row>
    <row r="2760" spans="1:8">
      <c r="A2760" s="10">
        <v>4310780</v>
      </c>
      <c r="B2760" s="1" t="s">
        <v>2645</v>
      </c>
      <c r="C2760" s="3" t="s">
        <v>5</v>
      </c>
      <c r="D2760" s="2">
        <v>11911.69</v>
      </c>
      <c r="E2760" s="2">
        <v>170.98</v>
      </c>
      <c r="F2760" s="2">
        <v>12082.67</v>
      </c>
    </row>
    <row r="2761" spans="1:8">
      <c r="A2761" s="10">
        <v>4310790</v>
      </c>
      <c r="B2761" s="1" t="s">
        <v>2646</v>
      </c>
      <c r="C2761" s="3" t="s">
        <v>5</v>
      </c>
      <c r="D2761" s="2">
        <v>1046.6500000000001</v>
      </c>
      <c r="E2761" s="2">
        <v>170.98</v>
      </c>
      <c r="F2761" s="2">
        <v>1217.6300000000001</v>
      </c>
    </row>
    <row r="2762" spans="1:8">
      <c r="A2762" s="10">
        <v>4310794</v>
      </c>
      <c r="B2762" s="1" t="s">
        <v>2647</v>
      </c>
      <c r="C2762" s="3" t="s">
        <v>5</v>
      </c>
      <c r="D2762" s="2">
        <v>1599.37</v>
      </c>
      <c r="E2762" s="2">
        <v>170.98</v>
      </c>
      <c r="F2762" s="2">
        <v>1770.35</v>
      </c>
    </row>
    <row r="2763" spans="1:8">
      <c r="A2763" s="10">
        <v>4311010</v>
      </c>
      <c r="B2763" s="1" t="s">
        <v>2648</v>
      </c>
      <c r="C2763" s="3" t="s">
        <v>5</v>
      </c>
      <c r="D2763" s="2">
        <v>5261.88</v>
      </c>
      <c r="E2763" s="2">
        <v>362.52</v>
      </c>
      <c r="F2763" s="2">
        <v>5624.4</v>
      </c>
    </row>
    <row r="2764" spans="1:8">
      <c r="A2764" s="10">
        <v>4311020</v>
      </c>
      <c r="B2764" s="1" t="s">
        <v>2649</v>
      </c>
      <c r="C2764" s="3" t="s">
        <v>5</v>
      </c>
      <c r="D2764" s="2">
        <v>6015.89</v>
      </c>
      <c r="E2764" s="2">
        <v>362.52</v>
      </c>
      <c r="F2764" s="2">
        <v>6378.41</v>
      </c>
    </row>
    <row r="2765" spans="1:8">
      <c r="A2765" s="10">
        <v>4311030</v>
      </c>
      <c r="B2765" s="1" t="s">
        <v>2650</v>
      </c>
      <c r="C2765" s="3" t="s">
        <v>5</v>
      </c>
      <c r="D2765" s="2">
        <v>6596.23</v>
      </c>
      <c r="E2765" s="2">
        <v>362.52</v>
      </c>
      <c r="F2765" s="2">
        <v>6958.75</v>
      </c>
      <c r="G2765" s="15"/>
      <c r="H2765" s="15"/>
    </row>
    <row r="2766" spans="1:8">
      <c r="A2766" s="10">
        <v>4311040</v>
      </c>
      <c r="B2766" s="1" t="s">
        <v>2651</v>
      </c>
      <c r="C2766" s="3" t="s">
        <v>5</v>
      </c>
      <c r="D2766" s="2">
        <v>7340.78</v>
      </c>
      <c r="E2766" s="2">
        <v>362.52</v>
      </c>
      <c r="F2766" s="2">
        <v>7703.3</v>
      </c>
    </row>
    <row r="2767" spans="1:8">
      <c r="A2767" s="10">
        <v>4311050</v>
      </c>
      <c r="B2767" s="1" t="s">
        <v>2652</v>
      </c>
      <c r="C2767" s="3" t="s">
        <v>5</v>
      </c>
      <c r="D2767" s="2">
        <v>4992.5</v>
      </c>
      <c r="E2767" s="2">
        <v>362.52</v>
      </c>
      <c r="F2767" s="2">
        <v>5355.02</v>
      </c>
    </row>
    <row r="2768" spans="1:8">
      <c r="A2768" s="10">
        <v>4311060</v>
      </c>
      <c r="B2768" s="1" t="s">
        <v>2653</v>
      </c>
      <c r="C2768" s="3" t="s">
        <v>5</v>
      </c>
      <c r="D2768" s="2">
        <v>5531.29</v>
      </c>
      <c r="E2768" s="2">
        <v>362.52</v>
      </c>
      <c r="F2768" s="2">
        <v>5893.81</v>
      </c>
    </row>
    <row r="2769" spans="1:8">
      <c r="A2769" s="10">
        <v>4311070</v>
      </c>
      <c r="B2769" s="1" t="s">
        <v>2654</v>
      </c>
      <c r="C2769" s="3" t="s">
        <v>5</v>
      </c>
      <c r="D2769" s="2">
        <v>5911.22</v>
      </c>
      <c r="E2769" s="2">
        <v>362.52</v>
      </c>
      <c r="F2769" s="2">
        <v>6273.74</v>
      </c>
    </row>
    <row r="2770" spans="1:8">
      <c r="A2770" s="10">
        <v>4311080</v>
      </c>
      <c r="B2770" s="1" t="s">
        <v>2655</v>
      </c>
      <c r="C2770" s="3" t="s">
        <v>5</v>
      </c>
      <c r="D2770" s="2">
        <v>6639.2</v>
      </c>
      <c r="E2770" s="2">
        <v>362.52</v>
      </c>
      <c r="F2770" s="2">
        <v>7001.72</v>
      </c>
      <c r="G2770" s="15"/>
      <c r="H2770" s="15"/>
    </row>
    <row r="2771" spans="1:8">
      <c r="A2771" s="10">
        <v>4311090</v>
      </c>
      <c r="B2771" s="1" t="s">
        <v>2656</v>
      </c>
      <c r="C2771" s="3" t="s">
        <v>5</v>
      </c>
      <c r="D2771" s="2">
        <v>10559.75</v>
      </c>
      <c r="E2771" s="2">
        <v>362.52</v>
      </c>
      <c r="F2771" s="2">
        <v>10922.27</v>
      </c>
    </row>
    <row r="2772" spans="1:8">
      <c r="A2772" s="10">
        <v>4311100</v>
      </c>
      <c r="B2772" s="1" t="s">
        <v>2657</v>
      </c>
      <c r="C2772" s="3" t="s">
        <v>5</v>
      </c>
      <c r="D2772" s="2">
        <v>11477.36</v>
      </c>
      <c r="E2772" s="2">
        <v>362.52</v>
      </c>
      <c r="F2772" s="2">
        <v>11839.88</v>
      </c>
    </row>
    <row r="2773" spans="1:8">
      <c r="A2773" s="10">
        <v>4311110</v>
      </c>
      <c r="B2773" s="1" t="s">
        <v>2658</v>
      </c>
      <c r="C2773" s="3" t="s">
        <v>5</v>
      </c>
      <c r="D2773" s="2">
        <v>4938.99</v>
      </c>
      <c r="E2773" s="2">
        <v>362.52</v>
      </c>
      <c r="F2773" s="2">
        <v>5301.51</v>
      </c>
    </row>
    <row r="2774" spans="1:8">
      <c r="A2774" s="10">
        <v>4311120</v>
      </c>
      <c r="B2774" s="1" t="s">
        <v>2659</v>
      </c>
      <c r="C2774" s="3" t="s">
        <v>5</v>
      </c>
      <c r="D2774" s="2">
        <v>5549.18</v>
      </c>
      <c r="E2774" s="2">
        <v>362.52</v>
      </c>
      <c r="F2774" s="2">
        <v>5911.7</v>
      </c>
    </row>
    <row r="2775" spans="1:8">
      <c r="A2775" s="10">
        <v>4311130</v>
      </c>
      <c r="B2775" s="1" t="s">
        <v>2660</v>
      </c>
      <c r="C2775" s="3" t="s">
        <v>5</v>
      </c>
      <c r="D2775" s="2">
        <v>5997.37</v>
      </c>
      <c r="E2775" s="2">
        <v>362.52</v>
      </c>
      <c r="F2775" s="2">
        <v>6359.89</v>
      </c>
      <c r="G2775" s="15"/>
      <c r="H2775" s="15"/>
    </row>
    <row r="2776" spans="1:8">
      <c r="A2776" s="10">
        <v>4311140</v>
      </c>
      <c r="B2776" s="1" t="s">
        <v>2661</v>
      </c>
      <c r="C2776" s="3" t="s">
        <v>5</v>
      </c>
      <c r="D2776" s="2">
        <v>6845.66</v>
      </c>
      <c r="E2776" s="2">
        <v>362.52</v>
      </c>
      <c r="F2776" s="2">
        <v>7208.18</v>
      </c>
    </row>
    <row r="2777" spans="1:8">
      <c r="A2777" s="10">
        <v>4311150</v>
      </c>
      <c r="B2777" s="1" t="s">
        <v>2662</v>
      </c>
      <c r="C2777" s="3" t="s">
        <v>5</v>
      </c>
      <c r="D2777" s="2">
        <v>10021.43</v>
      </c>
      <c r="E2777" s="2">
        <v>362.52</v>
      </c>
      <c r="F2777" s="2">
        <v>10383.950000000001</v>
      </c>
    </row>
    <row r="2778" spans="1:8">
      <c r="A2778" s="10">
        <v>4311160</v>
      </c>
      <c r="B2778" s="1" t="s">
        <v>2663</v>
      </c>
      <c r="C2778" s="3" t="s">
        <v>5</v>
      </c>
      <c r="D2778" s="2">
        <v>11410.62</v>
      </c>
      <c r="E2778" s="2">
        <v>362.52</v>
      </c>
      <c r="F2778" s="2">
        <v>11773.14</v>
      </c>
    </row>
    <row r="2779" spans="1:8">
      <c r="A2779" s="10">
        <v>4311180</v>
      </c>
      <c r="B2779" s="1" t="s">
        <v>2664</v>
      </c>
      <c r="C2779" s="3" t="s">
        <v>5</v>
      </c>
      <c r="D2779" s="2">
        <v>15296.79</v>
      </c>
      <c r="E2779" s="2">
        <v>362.52</v>
      </c>
      <c r="F2779" s="2">
        <v>15659.31</v>
      </c>
    </row>
    <row r="2780" spans="1:8">
      <c r="A2780" s="10">
        <v>4311190</v>
      </c>
      <c r="B2780" s="1" t="s">
        <v>2665</v>
      </c>
      <c r="C2780" s="3" t="s">
        <v>5</v>
      </c>
      <c r="D2780" s="2">
        <v>14665.76</v>
      </c>
      <c r="E2780" s="2">
        <v>362.52</v>
      </c>
      <c r="F2780" s="2">
        <v>15028.28</v>
      </c>
    </row>
    <row r="2781" spans="1:8">
      <c r="A2781" s="10">
        <v>4311310</v>
      </c>
      <c r="B2781" s="1" t="s">
        <v>2666</v>
      </c>
      <c r="C2781" s="3" t="s">
        <v>5</v>
      </c>
      <c r="D2781" s="2">
        <v>18206</v>
      </c>
      <c r="E2781" s="2">
        <v>362.52</v>
      </c>
      <c r="F2781" s="2">
        <v>18568.52</v>
      </c>
    </row>
    <row r="2782" spans="1:8">
      <c r="A2782" s="10">
        <v>4311320</v>
      </c>
      <c r="B2782" s="1" t="s">
        <v>2667</v>
      </c>
      <c r="C2782" s="3" t="s">
        <v>5</v>
      </c>
      <c r="D2782" s="2">
        <v>2875.5</v>
      </c>
      <c r="E2782" s="2">
        <v>243.64</v>
      </c>
      <c r="F2782" s="2">
        <v>3119.14</v>
      </c>
    </row>
    <row r="2783" spans="1:8">
      <c r="A2783" s="10">
        <v>4311330</v>
      </c>
      <c r="B2783" s="1" t="s">
        <v>2668</v>
      </c>
      <c r="C2783" s="3" t="s">
        <v>5</v>
      </c>
      <c r="D2783" s="2">
        <v>4833.59</v>
      </c>
      <c r="E2783" s="2">
        <v>243.64</v>
      </c>
      <c r="F2783" s="2">
        <v>5077.2299999999996</v>
      </c>
    </row>
    <row r="2784" spans="1:8">
      <c r="A2784" s="10">
        <v>4311350</v>
      </c>
      <c r="B2784" s="1" t="s">
        <v>2669</v>
      </c>
      <c r="C2784" s="3" t="s">
        <v>5</v>
      </c>
      <c r="D2784" s="2">
        <v>28136</v>
      </c>
      <c r="E2784" s="2">
        <v>243.64</v>
      </c>
      <c r="F2784" s="2">
        <v>28379.64</v>
      </c>
    </row>
    <row r="2785" spans="1:8">
      <c r="A2785" s="10">
        <v>4311360</v>
      </c>
      <c r="B2785" s="1" t="s">
        <v>2670</v>
      </c>
      <c r="C2785" s="3" t="s">
        <v>5</v>
      </c>
      <c r="D2785" s="2">
        <v>1443.12</v>
      </c>
      <c r="E2785" s="2">
        <v>243.64</v>
      </c>
      <c r="F2785" s="2">
        <v>1686.76</v>
      </c>
    </row>
    <row r="2786" spans="1:8">
      <c r="A2786" s="10">
        <v>4311370</v>
      </c>
      <c r="B2786" s="1" t="s">
        <v>2671</v>
      </c>
      <c r="C2786" s="3" t="s">
        <v>5</v>
      </c>
      <c r="D2786" s="2">
        <v>1704.8</v>
      </c>
      <c r="E2786" s="2">
        <v>243.64</v>
      </c>
      <c r="F2786" s="2">
        <v>1948.44</v>
      </c>
    </row>
    <row r="2787" spans="1:8">
      <c r="A2787" s="10">
        <v>4311380</v>
      </c>
      <c r="B2787" s="1" t="s">
        <v>2672</v>
      </c>
      <c r="C2787" s="3" t="s">
        <v>5</v>
      </c>
      <c r="D2787" s="2">
        <v>3781.49</v>
      </c>
      <c r="E2787" s="2">
        <v>243.64</v>
      </c>
      <c r="F2787" s="2">
        <v>4025.13</v>
      </c>
    </row>
    <row r="2788" spans="1:8">
      <c r="A2788" s="10">
        <v>4311390</v>
      </c>
      <c r="B2788" s="1" t="s">
        <v>2673</v>
      </c>
      <c r="C2788" s="3" t="s">
        <v>5</v>
      </c>
      <c r="D2788" s="2">
        <v>2158.8200000000002</v>
      </c>
      <c r="E2788" s="2">
        <v>243.64</v>
      </c>
      <c r="F2788" s="2">
        <v>2402.46</v>
      </c>
    </row>
    <row r="2789" spans="1:8">
      <c r="A2789" s="10">
        <v>4311400</v>
      </c>
      <c r="B2789" s="1" t="s">
        <v>2674</v>
      </c>
      <c r="C2789" s="3" t="s">
        <v>5</v>
      </c>
      <c r="D2789" s="2">
        <v>8183.31</v>
      </c>
      <c r="E2789" s="2">
        <v>243.64</v>
      </c>
      <c r="F2789" s="2">
        <v>8426.9500000000007</v>
      </c>
    </row>
    <row r="2790" spans="1:8">
      <c r="A2790" s="10">
        <v>4311410</v>
      </c>
      <c r="B2790" s="1" t="s">
        <v>2675</v>
      </c>
      <c r="C2790" s="3" t="s">
        <v>5</v>
      </c>
      <c r="D2790" s="2">
        <v>13694.02</v>
      </c>
      <c r="E2790" s="2">
        <v>243.64</v>
      </c>
      <c r="F2790" s="2">
        <v>13937.66</v>
      </c>
    </row>
    <row r="2791" spans="1:8">
      <c r="A2791" s="10">
        <v>4311420</v>
      </c>
      <c r="B2791" s="1" t="s">
        <v>2676</v>
      </c>
      <c r="C2791" s="3" t="s">
        <v>5</v>
      </c>
      <c r="D2791" s="2">
        <v>4126.88</v>
      </c>
      <c r="E2791" s="2">
        <v>243.64</v>
      </c>
      <c r="F2791" s="2">
        <v>4370.5200000000004</v>
      </c>
    </row>
    <row r="2792" spans="1:8">
      <c r="A2792" s="10">
        <v>4311460</v>
      </c>
      <c r="B2792" s="1" t="s">
        <v>2677</v>
      </c>
      <c r="C2792" s="3" t="s">
        <v>5</v>
      </c>
      <c r="D2792" s="2">
        <v>13674.72</v>
      </c>
      <c r="E2792" s="2">
        <v>243.64</v>
      </c>
      <c r="F2792" s="2">
        <v>13918.36</v>
      </c>
    </row>
    <row r="2793" spans="1:8">
      <c r="A2793" s="10">
        <v>4312200</v>
      </c>
      <c r="B2793" s="1" t="s">
        <v>2678</v>
      </c>
      <c r="C2793" s="3" t="s">
        <v>5</v>
      </c>
      <c r="D2793" s="2">
        <v>1326.49</v>
      </c>
      <c r="E2793" s="2">
        <v>170.98</v>
      </c>
      <c r="F2793" s="2">
        <v>1497.47</v>
      </c>
    </row>
    <row r="2794" spans="1:8">
      <c r="A2794" s="10">
        <v>4312300</v>
      </c>
      <c r="B2794" s="1" t="s">
        <v>2679</v>
      </c>
      <c r="C2794" s="3" t="s">
        <v>5</v>
      </c>
      <c r="D2794" s="2">
        <v>5847.27</v>
      </c>
      <c r="E2794" s="2">
        <v>170.98</v>
      </c>
      <c r="F2794" s="2">
        <v>6018.25</v>
      </c>
    </row>
    <row r="2795" spans="1:8">
      <c r="A2795" s="10">
        <v>4312400</v>
      </c>
      <c r="B2795" s="1" t="s">
        <v>2680</v>
      </c>
      <c r="C2795" s="3" t="s">
        <v>5</v>
      </c>
      <c r="D2795" s="2">
        <v>790.11</v>
      </c>
      <c r="E2795" s="2">
        <v>170.98</v>
      </c>
      <c r="F2795" s="2">
        <v>961.09</v>
      </c>
    </row>
    <row r="2796" spans="1:8">
      <c r="A2796" s="10">
        <v>4312500</v>
      </c>
      <c r="B2796" s="1" t="s">
        <v>2681</v>
      </c>
      <c r="C2796" s="3" t="s">
        <v>5</v>
      </c>
      <c r="D2796" s="2">
        <v>1995.46</v>
      </c>
      <c r="E2796" s="2">
        <v>86.96</v>
      </c>
      <c r="F2796" s="2">
        <v>2082.42</v>
      </c>
    </row>
    <row r="2797" spans="1:8">
      <c r="A2797" s="10">
        <v>4320130</v>
      </c>
      <c r="B2797" s="1" t="s">
        <v>2682</v>
      </c>
      <c r="C2797" s="3" t="s">
        <v>5</v>
      </c>
      <c r="D2797" s="2">
        <v>28.68</v>
      </c>
      <c r="E2797" s="2">
        <v>8.41</v>
      </c>
      <c r="F2797" s="2">
        <v>37.090000000000003</v>
      </c>
      <c r="G2797" s="15"/>
      <c r="H2797" s="15"/>
    </row>
    <row r="2798" spans="1:8">
      <c r="A2798" s="10">
        <v>4320140</v>
      </c>
      <c r="B2798" s="1" t="s">
        <v>2683</v>
      </c>
      <c r="C2798" s="3" t="s">
        <v>5</v>
      </c>
      <c r="D2798" s="2">
        <v>527.46</v>
      </c>
      <c r="E2798" s="2">
        <v>29.72</v>
      </c>
      <c r="F2798" s="2">
        <v>557.17999999999995</v>
      </c>
    </row>
    <row r="2799" spans="1:8">
      <c r="A2799" s="10">
        <v>4320200</v>
      </c>
      <c r="B2799" s="1" t="s">
        <v>2684</v>
      </c>
      <c r="C2799" s="3" t="s">
        <v>5</v>
      </c>
      <c r="D2799" s="2">
        <v>150.38</v>
      </c>
      <c r="E2799" s="2">
        <v>14.87</v>
      </c>
      <c r="F2799" s="2">
        <v>165.25</v>
      </c>
    </row>
    <row r="2800" spans="1:8">
      <c r="A2800" s="10">
        <v>4320210</v>
      </c>
      <c r="B2800" s="1" t="s">
        <v>2685</v>
      </c>
      <c r="C2800" s="3" t="s">
        <v>5</v>
      </c>
      <c r="D2800" s="2">
        <v>390.2</v>
      </c>
      <c r="E2800" s="2">
        <v>14.87</v>
      </c>
      <c r="F2800" s="2">
        <v>405.07</v>
      </c>
    </row>
    <row r="2801" spans="1:8">
      <c r="A2801" s="10">
        <v>4401030</v>
      </c>
      <c r="B2801" s="1" t="s">
        <v>2686</v>
      </c>
      <c r="C2801" s="3" t="s">
        <v>5</v>
      </c>
      <c r="D2801" s="2">
        <v>310.73</v>
      </c>
      <c r="E2801" s="2">
        <v>37.340000000000003</v>
      </c>
      <c r="F2801" s="2">
        <v>348.07</v>
      </c>
    </row>
    <row r="2802" spans="1:8">
      <c r="A2802" s="10">
        <v>4401040</v>
      </c>
      <c r="B2802" s="1" t="s">
        <v>2687</v>
      </c>
      <c r="C2802" s="3" t="s">
        <v>5</v>
      </c>
      <c r="D2802" s="2">
        <v>603.85</v>
      </c>
      <c r="E2802" s="2">
        <v>43.48</v>
      </c>
      <c r="F2802" s="2">
        <v>647.33000000000004</v>
      </c>
      <c r="G2802" s="15"/>
      <c r="H2802" s="15"/>
    </row>
    <row r="2803" spans="1:8">
      <c r="A2803" s="10">
        <v>4401050</v>
      </c>
      <c r="B2803" s="1" t="s">
        <v>2688</v>
      </c>
      <c r="C2803" s="3" t="s">
        <v>5</v>
      </c>
      <c r="D2803" s="2">
        <v>130.44</v>
      </c>
      <c r="E2803" s="2">
        <v>37.340000000000003</v>
      </c>
      <c r="F2803" s="2">
        <v>167.78</v>
      </c>
    </row>
    <row r="2804" spans="1:8">
      <c r="A2804" s="10">
        <v>4401070</v>
      </c>
      <c r="B2804" s="1" t="s">
        <v>2689</v>
      </c>
      <c r="C2804" s="3" t="s">
        <v>5</v>
      </c>
      <c r="D2804" s="2">
        <v>259.58999999999997</v>
      </c>
      <c r="E2804" s="2">
        <v>37.340000000000003</v>
      </c>
      <c r="F2804" s="2">
        <v>296.93</v>
      </c>
    </row>
    <row r="2805" spans="1:8">
      <c r="A2805" s="10">
        <v>4401100</v>
      </c>
      <c r="B2805" s="1" t="s">
        <v>2690</v>
      </c>
      <c r="C2805" s="3" t="s">
        <v>5</v>
      </c>
      <c r="D2805" s="2">
        <v>50.61</v>
      </c>
      <c r="E2805" s="2">
        <v>43.48</v>
      </c>
      <c r="F2805" s="2">
        <v>94.09</v>
      </c>
    </row>
    <row r="2806" spans="1:8">
      <c r="A2806" s="10">
        <v>4401110</v>
      </c>
      <c r="B2806" s="1" t="s">
        <v>2691</v>
      </c>
      <c r="C2806" s="3" t="s">
        <v>5</v>
      </c>
      <c r="D2806" s="2">
        <v>154.41</v>
      </c>
      <c r="E2806" s="2">
        <v>43.48</v>
      </c>
      <c r="F2806" s="2">
        <v>197.89</v>
      </c>
    </row>
    <row r="2807" spans="1:8">
      <c r="A2807" s="10">
        <v>4401160</v>
      </c>
      <c r="B2807" s="1" t="s">
        <v>2692</v>
      </c>
      <c r="C2807" s="3" t="s">
        <v>5</v>
      </c>
      <c r="D2807" s="2">
        <v>344.58</v>
      </c>
      <c r="E2807" s="2">
        <v>43.48</v>
      </c>
      <c r="F2807" s="2">
        <v>388.06</v>
      </c>
    </row>
    <row r="2808" spans="1:8">
      <c r="A2808" s="10">
        <v>4401170</v>
      </c>
      <c r="B2808" s="1" t="s">
        <v>2693</v>
      </c>
      <c r="C2808" s="3" t="s">
        <v>5</v>
      </c>
      <c r="D2808" s="2">
        <v>22.98</v>
      </c>
      <c r="E2808" s="2">
        <v>15.6</v>
      </c>
      <c r="F2808" s="2">
        <v>38.58</v>
      </c>
    </row>
    <row r="2809" spans="1:8">
      <c r="A2809" s="10">
        <v>4401200</v>
      </c>
      <c r="B2809" s="1" t="s">
        <v>2694</v>
      </c>
      <c r="C2809" s="3" t="s">
        <v>5</v>
      </c>
      <c r="D2809" s="2">
        <v>309.41000000000003</v>
      </c>
      <c r="E2809" s="2">
        <v>43.48</v>
      </c>
      <c r="F2809" s="2">
        <v>352.89</v>
      </c>
    </row>
    <row r="2810" spans="1:8">
      <c r="A2810" s="10">
        <v>4401240</v>
      </c>
      <c r="B2810" s="1" t="s">
        <v>2695</v>
      </c>
      <c r="C2810" s="3" t="s">
        <v>5</v>
      </c>
      <c r="D2810" s="2">
        <v>247.19</v>
      </c>
      <c r="E2810" s="2">
        <v>43.48</v>
      </c>
      <c r="F2810" s="2">
        <v>290.67</v>
      </c>
    </row>
    <row r="2811" spans="1:8">
      <c r="A2811" s="10">
        <v>4401270</v>
      </c>
      <c r="B2811" s="1" t="s">
        <v>2696</v>
      </c>
      <c r="C2811" s="3" t="s">
        <v>5</v>
      </c>
      <c r="D2811" s="2">
        <v>84.48</v>
      </c>
      <c r="E2811" s="2">
        <v>15.6</v>
      </c>
      <c r="F2811" s="2">
        <v>100.08</v>
      </c>
    </row>
    <row r="2812" spans="1:8">
      <c r="A2812" s="10">
        <v>4401310</v>
      </c>
      <c r="B2812" s="1" t="s">
        <v>2697</v>
      </c>
      <c r="C2812" s="3" t="s">
        <v>5</v>
      </c>
      <c r="D2812" s="2">
        <v>371.01</v>
      </c>
      <c r="E2812" s="2">
        <v>93.57</v>
      </c>
      <c r="F2812" s="2">
        <v>464.58</v>
      </c>
    </row>
    <row r="2813" spans="1:8">
      <c r="A2813" s="10">
        <v>4401340</v>
      </c>
      <c r="B2813" s="1" t="s">
        <v>2698</v>
      </c>
      <c r="C2813" s="3" t="s">
        <v>5</v>
      </c>
      <c r="D2813" s="2">
        <v>45.57</v>
      </c>
      <c r="E2813" s="2">
        <v>31.19</v>
      </c>
      <c r="F2813" s="2">
        <v>76.760000000000005</v>
      </c>
    </row>
    <row r="2814" spans="1:8">
      <c r="A2814" s="10">
        <v>4401360</v>
      </c>
      <c r="B2814" s="1" t="s">
        <v>2699</v>
      </c>
      <c r="C2814" s="3" t="s">
        <v>5</v>
      </c>
      <c r="D2814" s="2">
        <v>314.77</v>
      </c>
      <c r="E2814" s="2">
        <v>93.57</v>
      </c>
      <c r="F2814" s="2">
        <v>408.34</v>
      </c>
    </row>
    <row r="2815" spans="1:8">
      <c r="A2815" s="10">
        <v>4401370</v>
      </c>
      <c r="B2815" s="1" t="s">
        <v>2700</v>
      </c>
      <c r="C2815" s="3" t="s">
        <v>5</v>
      </c>
      <c r="D2815" s="2">
        <v>131.81</v>
      </c>
      <c r="E2815" s="2">
        <v>31.19</v>
      </c>
      <c r="F2815" s="2">
        <v>163</v>
      </c>
    </row>
    <row r="2816" spans="1:8">
      <c r="A2816" s="10">
        <v>4401600</v>
      </c>
      <c r="B2816" s="1" t="s">
        <v>2701</v>
      </c>
      <c r="C2816" s="3" t="s">
        <v>20</v>
      </c>
      <c r="D2816" s="2">
        <v>169.16</v>
      </c>
      <c r="E2816" s="2">
        <v>56.08</v>
      </c>
      <c r="F2816" s="2">
        <v>225.24</v>
      </c>
    </row>
    <row r="2817" spans="1:6">
      <c r="A2817" s="10">
        <v>4401610</v>
      </c>
      <c r="B2817" s="1" t="s">
        <v>2702</v>
      </c>
      <c r="C2817" s="3" t="s">
        <v>5</v>
      </c>
      <c r="D2817" s="2">
        <v>94.9</v>
      </c>
      <c r="E2817" s="2">
        <v>15.6</v>
      </c>
      <c r="F2817" s="2">
        <v>110.5</v>
      </c>
    </row>
    <row r="2818" spans="1:6">
      <c r="A2818" s="10">
        <v>4401670</v>
      </c>
      <c r="B2818" s="1" t="s">
        <v>2703</v>
      </c>
      <c r="C2818" s="3" t="s">
        <v>5</v>
      </c>
      <c r="D2818" s="2">
        <v>39.200000000000003</v>
      </c>
      <c r="E2818" s="2">
        <v>10.3</v>
      </c>
      <c r="F2818" s="2">
        <v>49.5</v>
      </c>
    </row>
    <row r="2819" spans="1:6">
      <c r="A2819" s="10">
        <v>4401680</v>
      </c>
      <c r="B2819" s="1" t="s">
        <v>2704</v>
      </c>
      <c r="C2819" s="3" t="s">
        <v>5</v>
      </c>
      <c r="D2819" s="2">
        <v>44.13</v>
      </c>
      <c r="E2819" s="2">
        <v>10.3</v>
      </c>
      <c r="F2819" s="2">
        <v>54.43</v>
      </c>
    </row>
    <row r="2820" spans="1:6">
      <c r="A2820" s="10">
        <v>4401690</v>
      </c>
      <c r="B2820" s="1" t="s">
        <v>2705</v>
      </c>
      <c r="C2820" s="3" t="s">
        <v>5</v>
      </c>
      <c r="D2820" s="2">
        <v>298.3</v>
      </c>
      <c r="E2820" s="2">
        <v>93.57</v>
      </c>
      <c r="F2820" s="2">
        <v>391.87</v>
      </c>
    </row>
    <row r="2821" spans="1:6">
      <c r="A2821" s="10">
        <v>4401700</v>
      </c>
      <c r="B2821" s="1" t="s">
        <v>2706</v>
      </c>
      <c r="C2821" s="3" t="s">
        <v>5</v>
      </c>
      <c r="D2821" s="2">
        <v>1684.83</v>
      </c>
      <c r="E2821" s="2">
        <v>65.5</v>
      </c>
      <c r="F2821" s="2">
        <v>1750.33</v>
      </c>
    </row>
    <row r="2822" spans="1:6">
      <c r="A2822" s="10">
        <v>4401800</v>
      </c>
      <c r="B2822" s="1" t="s">
        <v>2707</v>
      </c>
      <c r="C2822" s="3" t="s">
        <v>117</v>
      </c>
      <c r="D2822" s="2">
        <v>381.33</v>
      </c>
      <c r="E2822" s="2">
        <v>37.340000000000003</v>
      </c>
      <c r="F2822" s="2">
        <v>418.67</v>
      </c>
    </row>
    <row r="2823" spans="1:6">
      <c r="A2823" s="10">
        <v>4401850</v>
      </c>
      <c r="B2823" s="1" t="s">
        <v>2708</v>
      </c>
      <c r="C2823" s="3" t="s">
        <v>5</v>
      </c>
      <c r="D2823" s="2">
        <v>73.209999999999994</v>
      </c>
      <c r="E2823" s="2">
        <v>15.6</v>
      </c>
      <c r="F2823" s="2">
        <v>88.81</v>
      </c>
    </row>
    <row r="2824" spans="1:6">
      <c r="A2824" s="10">
        <v>4402060</v>
      </c>
      <c r="B2824" s="1" t="s">
        <v>2709</v>
      </c>
      <c r="C2824" s="3" t="s">
        <v>20</v>
      </c>
      <c r="D2824" s="2">
        <v>832.09</v>
      </c>
      <c r="E2824" s="2">
        <v>56.08</v>
      </c>
      <c r="F2824" s="2">
        <v>888.17</v>
      </c>
    </row>
    <row r="2825" spans="1:6">
      <c r="A2825" s="10">
        <v>4402100</v>
      </c>
      <c r="B2825" s="1" t="s">
        <v>2710</v>
      </c>
      <c r="C2825" s="3" t="s">
        <v>20</v>
      </c>
      <c r="D2825" s="2">
        <v>932.77</v>
      </c>
      <c r="E2825" s="2">
        <v>56.08</v>
      </c>
      <c r="F2825" s="2">
        <v>988.85</v>
      </c>
    </row>
    <row r="2826" spans="1:6">
      <c r="A2826" s="10">
        <v>4402200</v>
      </c>
      <c r="B2826" s="1" t="s">
        <v>2711</v>
      </c>
      <c r="C2826" s="3" t="s">
        <v>20</v>
      </c>
      <c r="D2826" s="2">
        <v>703.73</v>
      </c>
      <c r="E2826" s="2">
        <v>112.42</v>
      </c>
      <c r="F2826" s="2">
        <v>816.15</v>
      </c>
    </row>
    <row r="2827" spans="1:6">
      <c r="A2827" s="10">
        <v>4402210</v>
      </c>
      <c r="B2827" s="1" t="s">
        <v>2712</v>
      </c>
      <c r="C2827" s="3" t="s">
        <v>20</v>
      </c>
      <c r="D2827" s="2">
        <v>407.35</v>
      </c>
      <c r="E2827" s="2">
        <v>56.08</v>
      </c>
      <c r="F2827" s="2">
        <v>463.43</v>
      </c>
    </row>
    <row r="2828" spans="1:6">
      <c r="A2828" s="10">
        <v>4403010</v>
      </c>
      <c r="B2828" s="1" t="s">
        <v>2713</v>
      </c>
      <c r="C2828" s="3" t="s">
        <v>5</v>
      </c>
      <c r="D2828" s="2">
        <v>170.45</v>
      </c>
      <c r="E2828" s="2">
        <v>3.84</v>
      </c>
      <c r="F2828" s="2">
        <v>174.29</v>
      </c>
    </row>
    <row r="2829" spans="1:6">
      <c r="A2829" s="10">
        <v>4403020</v>
      </c>
      <c r="B2829" s="1" t="s">
        <v>2714</v>
      </c>
      <c r="C2829" s="3" t="s">
        <v>5</v>
      </c>
      <c r="D2829" s="2">
        <v>19.25</v>
      </c>
      <c r="E2829" s="2">
        <v>9.25</v>
      </c>
      <c r="F2829" s="2">
        <v>28.5</v>
      </c>
    </row>
    <row r="2830" spans="1:6">
      <c r="A2830" s="10">
        <v>4403030</v>
      </c>
      <c r="B2830" s="1" t="s">
        <v>2715</v>
      </c>
      <c r="C2830" s="3" t="s">
        <v>5</v>
      </c>
      <c r="D2830" s="2">
        <v>41.82</v>
      </c>
      <c r="E2830" s="2">
        <v>3.84</v>
      </c>
      <c r="F2830" s="2">
        <v>45.66</v>
      </c>
    </row>
    <row r="2831" spans="1:6">
      <c r="A2831" s="10">
        <v>4403040</v>
      </c>
      <c r="B2831" s="1" t="s">
        <v>2716</v>
      </c>
      <c r="C2831" s="3" t="s">
        <v>5</v>
      </c>
      <c r="D2831" s="2">
        <v>24.07</v>
      </c>
      <c r="E2831" s="2">
        <v>9.25</v>
      </c>
      <c r="F2831" s="2">
        <v>33.32</v>
      </c>
    </row>
    <row r="2832" spans="1:6">
      <c r="A2832" s="10">
        <v>4403050</v>
      </c>
      <c r="B2832" s="1" t="s">
        <v>2717</v>
      </c>
      <c r="C2832" s="3" t="s">
        <v>5</v>
      </c>
      <c r="D2832" s="2">
        <v>40.53</v>
      </c>
      <c r="E2832" s="2">
        <v>3.84</v>
      </c>
      <c r="F2832" s="2">
        <v>44.37</v>
      </c>
    </row>
    <row r="2833" spans="1:8">
      <c r="A2833" s="10">
        <v>4403080</v>
      </c>
      <c r="B2833" s="1" t="s">
        <v>2718</v>
      </c>
      <c r="C2833" s="3" t="s">
        <v>5</v>
      </c>
      <c r="D2833" s="2">
        <v>24.99</v>
      </c>
      <c r="E2833" s="2">
        <v>9.25</v>
      </c>
      <c r="F2833" s="2">
        <v>34.24</v>
      </c>
    </row>
    <row r="2834" spans="1:8">
      <c r="A2834" s="10">
        <v>4403090</v>
      </c>
      <c r="B2834" s="1" t="s">
        <v>2719</v>
      </c>
      <c r="C2834" s="3" t="s">
        <v>5</v>
      </c>
      <c r="D2834" s="2">
        <v>29.77</v>
      </c>
      <c r="E2834" s="2">
        <v>3.84</v>
      </c>
      <c r="F2834" s="2">
        <v>33.61</v>
      </c>
    </row>
    <row r="2835" spans="1:8">
      <c r="A2835" s="10">
        <v>4403100</v>
      </c>
      <c r="B2835" s="1" t="s">
        <v>2720</v>
      </c>
      <c r="C2835" s="3" t="s">
        <v>5</v>
      </c>
      <c r="D2835" s="2">
        <v>5.51</v>
      </c>
      <c r="E2835" s="2">
        <v>9.25</v>
      </c>
      <c r="F2835" s="2">
        <v>14.76</v>
      </c>
    </row>
    <row r="2836" spans="1:8">
      <c r="A2836" s="10">
        <v>4403120</v>
      </c>
      <c r="B2836" s="1" t="s">
        <v>2721</v>
      </c>
      <c r="C2836" s="3" t="s">
        <v>5</v>
      </c>
      <c r="D2836" s="2">
        <v>22.38</v>
      </c>
      <c r="E2836" s="2">
        <v>9.25</v>
      </c>
      <c r="F2836" s="2">
        <v>31.63</v>
      </c>
    </row>
    <row r="2837" spans="1:8">
      <c r="A2837" s="10">
        <v>4403130</v>
      </c>
      <c r="B2837" s="1" t="s">
        <v>2722</v>
      </c>
      <c r="C2837" s="3" t="s">
        <v>5</v>
      </c>
      <c r="D2837" s="2">
        <v>22.69</v>
      </c>
      <c r="E2837" s="2">
        <v>3.84</v>
      </c>
      <c r="F2837" s="2">
        <v>26.53</v>
      </c>
    </row>
    <row r="2838" spans="1:8">
      <c r="A2838" s="10">
        <v>4403180</v>
      </c>
      <c r="B2838" s="1" t="s">
        <v>2723</v>
      </c>
      <c r="C2838" s="3" t="s">
        <v>5</v>
      </c>
      <c r="D2838" s="2">
        <v>31.86</v>
      </c>
      <c r="E2838" s="2">
        <v>3.84</v>
      </c>
      <c r="F2838" s="2">
        <v>35.700000000000003</v>
      </c>
    </row>
    <row r="2839" spans="1:8">
      <c r="A2839" s="10">
        <v>4403210</v>
      </c>
      <c r="B2839" s="1" t="s">
        <v>2724</v>
      </c>
      <c r="C2839" s="3" t="s">
        <v>5</v>
      </c>
      <c r="D2839" s="2">
        <v>66.45</v>
      </c>
      <c r="E2839" s="2">
        <v>15.6</v>
      </c>
      <c r="F2839" s="2">
        <v>82.05</v>
      </c>
    </row>
    <row r="2840" spans="1:8">
      <c r="A2840" s="10">
        <v>4403260</v>
      </c>
      <c r="B2840" s="1" t="s">
        <v>2725</v>
      </c>
      <c r="C2840" s="3" t="s">
        <v>5</v>
      </c>
      <c r="D2840" s="2">
        <v>66.44</v>
      </c>
      <c r="E2840" s="2">
        <v>28.04</v>
      </c>
      <c r="F2840" s="2">
        <v>94.48</v>
      </c>
    </row>
    <row r="2841" spans="1:8">
      <c r="A2841" s="10">
        <v>4403300</v>
      </c>
      <c r="B2841" s="1" t="s">
        <v>2726</v>
      </c>
      <c r="C2841" s="3" t="s">
        <v>5</v>
      </c>
      <c r="D2841" s="2">
        <v>201.91</v>
      </c>
      <c r="E2841" s="2">
        <v>11.82</v>
      </c>
      <c r="F2841" s="2">
        <v>213.73</v>
      </c>
    </row>
    <row r="2842" spans="1:8">
      <c r="A2842" s="10">
        <v>4403310</v>
      </c>
      <c r="B2842" s="1" t="s">
        <v>2727</v>
      </c>
      <c r="C2842" s="3" t="s">
        <v>5</v>
      </c>
      <c r="D2842" s="2">
        <v>520.65</v>
      </c>
      <c r="E2842" s="2">
        <v>11.82</v>
      </c>
      <c r="F2842" s="2">
        <v>532.47</v>
      </c>
    </row>
    <row r="2843" spans="1:8">
      <c r="A2843" s="10">
        <v>4403360</v>
      </c>
      <c r="B2843" s="1" t="s">
        <v>2728</v>
      </c>
      <c r="C2843" s="3" t="s">
        <v>5</v>
      </c>
      <c r="D2843" s="2">
        <v>287.24</v>
      </c>
      <c r="E2843" s="2">
        <v>15.6</v>
      </c>
      <c r="F2843" s="2">
        <v>302.83999999999997</v>
      </c>
    </row>
    <row r="2844" spans="1:8">
      <c r="A2844" s="10">
        <v>4403370</v>
      </c>
      <c r="B2844" s="1" t="s">
        <v>2729</v>
      </c>
      <c r="C2844" s="3" t="s">
        <v>5</v>
      </c>
      <c r="D2844" s="2">
        <v>19.32</v>
      </c>
      <c r="E2844" s="2">
        <v>10.88</v>
      </c>
      <c r="F2844" s="2">
        <v>30.2</v>
      </c>
      <c r="G2844" s="15"/>
      <c r="H2844" s="15"/>
    </row>
    <row r="2845" spans="1:8">
      <c r="A2845" s="10">
        <v>4403380</v>
      </c>
      <c r="B2845" s="1" t="s">
        <v>2730</v>
      </c>
      <c r="C2845" s="3" t="s">
        <v>5</v>
      </c>
      <c r="D2845" s="2">
        <v>19.22</v>
      </c>
      <c r="E2845" s="2">
        <v>10.88</v>
      </c>
      <c r="F2845" s="2">
        <v>30.1</v>
      </c>
    </row>
    <row r="2846" spans="1:8">
      <c r="A2846" s="10">
        <v>4403390</v>
      </c>
      <c r="B2846" s="1" t="s">
        <v>2731</v>
      </c>
      <c r="C2846" s="3" t="s">
        <v>5</v>
      </c>
      <c r="D2846" s="2">
        <v>22.73</v>
      </c>
      <c r="E2846" s="2">
        <v>10.88</v>
      </c>
      <c r="F2846" s="2">
        <v>33.61</v>
      </c>
    </row>
    <row r="2847" spans="1:8">
      <c r="A2847" s="10">
        <v>4403400</v>
      </c>
      <c r="B2847" s="1" t="s">
        <v>2732</v>
      </c>
      <c r="C2847" s="3" t="s">
        <v>5</v>
      </c>
      <c r="D2847" s="2">
        <v>22.4</v>
      </c>
      <c r="E2847" s="2">
        <v>10.88</v>
      </c>
      <c r="F2847" s="2">
        <v>33.28</v>
      </c>
    </row>
    <row r="2848" spans="1:8">
      <c r="A2848" s="10">
        <v>4403410</v>
      </c>
      <c r="B2848" s="1" t="s">
        <v>2733</v>
      </c>
      <c r="C2848" s="3" t="s">
        <v>5</v>
      </c>
      <c r="D2848" s="2">
        <v>16.8</v>
      </c>
      <c r="E2848" s="2">
        <v>10.88</v>
      </c>
      <c r="F2848" s="2">
        <v>27.68</v>
      </c>
      <c r="G2848" s="15"/>
      <c r="H2848" s="15"/>
    </row>
    <row r="2849" spans="1:6">
      <c r="A2849" s="10">
        <v>4403420</v>
      </c>
      <c r="B2849" s="1" t="s">
        <v>2734</v>
      </c>
      <c r="C2849" s="3" t="s">
        <v>5</v>
      </c>
      <c r="D2849" s="2">
        <v>14.37</v>
      </c>
      <c r="E2849" s="2">
        <v>10.88</v>
      </c>
      <c r="F2849" s="2">
        <v>25.25</v>
      </c>
    </row>
    <row r="2850" spans="1:6">
      <c r="A2850" s="10">
        <v>4403430</v>
      </c>
      <c r="B2850" s="1" t="s">
        <v>2735</v>
      </c>
      <c r="C2850" s="3" t="s">
        <v>5</v>
      </c>
      <c r="D2850" s="2">
        <v>19.63</v>
      </c>
      <c r="E2850" s="2">
        <v>10.88</v>
      </c>
      <c r="F2850" s="2">
        <v>30.51</v>
      </c>
    </row>
    <row r="2851" spans="1:6">
      <c r="A2851" s="10">
        <v>4403440</v>
      </c>
      <c r="B2851" s="1" t="s">
        <v>2736</v>
      </c>
      <c r="C2851" s="3" t="s">
        <v>5</v>
      </c>
      <c r="D2851" s="2">
        <v>22.65</v>
      </c>
      <c r="E2851" s="2">
        <v>10.88</v>
      </c>
      <c r="F2851" s="2">
        <v>33.53</v>
      </c>
    </row>
    <row r="2852" spans="1:6">
      <c r="A2852" s="10">
        <v>4403450</v>
      </c>
      <c r="B2852" s="1" t="s">
        <v>2737</v>
      </c>
      <c r="C2852" s="3" t="s">
        <v>5</v>
      </c>
      <c r="D2852" s="2">
        <v>28.86</v>
      </c>
      <c r="E2852" s="2">
        <v>10.88</v>
      </c>
      <c r="F2852" s="2">
        <v>39.74</v>
      </c>
    </row>
    <row r="2853" spans="1:6">
      <c r="A2853" s="10">
        <v>4403460</v>
      </c>
      <c r="B2853" s="1" t="s">
        <v>2738</v>
      </c>
      <c r="C2853" s="3" t="s">
        <v>5</v>
      </c>
      <c r="D2853" s="2">
        <v>31.33</v>
      </c>
      <c r="E2853" s="2">
        <v>11.82</v>
      </c>
      <c r="F2853" s="2">
        <v>43.15</v>
      </c>
    </row>
    <row r="2854" spans="1:6">
      <c r="A2854" s="10">
        <v>4403470</v>
      </c>
      <c r="B2854" s="1" t="s">
        <v>2739</v>
      </c>
      <c r="C2854" s="3" t="s">
        <v>5</v>
      </c>
      <c r="D2854" s="2">
        <v>44.95</v>
      </c>
      <c r="E2854" s="2">
        <v>10.88</v>
      </c>
      <c r="F2854" s="2">
        <v>55.83</v>
      </c>
    </row>
    <row r="2855" spans="1:6">
      <c r="A2855" s="10">
        <v>4403480</v>
      </c>
      <c r="B2855" s="1" t="s">
        <v>2740</v>
      </c>
      <c r="C2855" s="3" t="s">
        <v>5</v>
      </c>
      <c r="D2855" s="2">
        <v>185.11</v>
      </c>
      <c r="E2855" s="2">
        <v>11.82</v>
      </c>
      <c r="F2855" s="2">
        <v>196.93</v>
      </c>
    </row>
    <row r="2856" spans="1:6">
      <c r="A2856" s="10">
        <v>4403500</v>
      </c>
      <c r="B2856" s="1" t="s">
        <v>2741</v>
      </c>
      <c r="C2856" s="3" t="s">
        <v>5</v>
      </c>
      <c r="D2856" s="2">
        <v>357.16</v>
      </c>
      <c r="E2856" s="2">
        <v>43.67</v>
      </c>
      <c r="F2856" s="2">
        <v>400.83</v>
      </c>
    </row>
    <row r="2857" spans="1:6">
      <c r="A2857" s="10">
        <v>4403510</v>
      </c>
      <c r="B2857" s="1" t="s">
        <v>2742</v>
      </c>
      <c r="C2857" s="3" t="s">
        <v>5</v>
      </c>
      <c r="D2857" s="2">
        <v>228.15</v>
      </c>
      <c r="E2857" s="2">
        <v>24.91</v>
      </c>
      <c r="F2857" s="2">
        <v>253.06</v>
      </c>
    </row>
    <row r="2858" spans="1:6">
      <c r="A2858" s="10">
        <v>4403590</v>
      </c>
      <c r="B2858" s="1" t="s">
        <v>2743</v>
      </c>
      <c r="C2858" s="3" t="s">
        <v>5</v>
      </c>
      <c r="D2858" s="2">
        <v>102.81</v>
      </c>
      <c r="E2858" s="2">
        <v>11.82</v>
      </c>
      <c r="F2858" s="2">
        <v>114.63</v>
      </c>
    </row>
    <row r="2859" spans="1:6">
      <c r="A2859" s="10">
        <v>4403630</v>
      </c>
      <c r="B2859" s="1" t="s">
        <v>2744</v>
      </c>
      <c r="C2859" s="3" t="s">
        <v>5</v>
      </c>
      <c r="D2859" s="2">
        <v>43.25</v>
      </c>
      <c r="E2859" s="2">
        <v>10.88</v>
      </c>
      <c r="F2859" s="2">
        <v>54.13</v>
      </c>
    </row>
    <row r="2860" spans="1:6">
      <c r="A2860" s="10">
        <v>4403640</v>
      </c>
      <c r="B2860" s="1" t="s">
        <v>2745</v>
      </c>
      <c r="C2860" s="3" t="s">
        <v>5</v>
      </c>
      <c r="D2860" s="2">
        <v>238.51</v>
      </c>
      <c r="E2860" s="2">
        <v>10.88</v>
      </c>
      <c r="F2860" s="2">
        <v>249.39</v>
      </c>
    </row>
    <row r="2861" spans="1:6">
      <c r="A2861" s="10">
        <v>4403670</v>
      </c>
      <c r="B2861" s="1" t="s">
        <v>2746</v>
      </c>
      <c r="C2861" s="3" t="s">
        <v>117</v>
      </c>
      <c r="D2861" s="2">
        <v>454.95</v>
      </c>
      <c r="E2861" s="2">
        <v>43.64</v>
      </c>
      <c r="F2861" s="2">
        <v>498.59</v>
      </c>
    </row>
    <row r="2862" spans="1:6">
      <c r="A2862" s="10">
        <v>4403690</v>
      </c>
      <c r="B2862" s="1" t="s">
        <v>2747</v>
      </c>
      <c r="C2862" s="3" t="s">
        <v>5</v>
      </c>
      <c r="D2862" s="2">
        <v>1.92</v>
      </c>
      <c r="E2862" s="2">
        <v>10.88</v>
      </c>
      <c r="F2862" s="2">
        <v>12.8</v>
      </c>
    </row>
    <row r="2863" spans="1:6">
      <c r="A2863" s="10">
        <v>4403700</v>
      </c>
      <c r="B2863" s="1" t="s">
        <v>2748</v>
      </c>
      <c r="C2863" s="3" t="s">
        <v>5</v>
      </c>
      <c r="D2863" s="2">
        <v>2.46</v>
      </c>
      <c r="E2863" s="2">
        <v>10.88</v>
      </c>
      <c r="F2863" s="2">
        <v>13.34</v>
      </c>
    </row>
    <row r="2864" spans="1:6">
      <c r="A2864" s="10">
        <v>4403720</v>
      </c>
      <c r="B2864" s="1" t="s">
        <v>2749</v>
      </c>
      <c r="C2864" s="3" t="s">
        <v>5</v>
      </c>
      <c r="D2864" s="2">
        <v>279.04000000000002</v>
      </c>
      <c r="E2864" s="2">
        <v>11.82</v>
      </c>
      <c r="F2864" s="2">
        <v>290.86</v>
      </c>
    </row>
    <row r="2865" spans="1:8">
      <c r="A2865" s="10">
        <v>4403870</v>
      </c>
      <c r="B2865" s="1" t="s">
        <v>2750</v>
      </c>
      <c r="C2865" s="3" t="s">
        <v>5</v>
      </c>
      <c r="D2865" s="2">
        <v>65.790000000000006</v>
      </c>
      <c r="E2865" s="2">
        <v>15.6</v>
      </c>
      <c r="F2865" s="2">
        <v>81.39</v>
      </c>
    </row>
    <row r="2866" spans="1:8">
      <c r="A2866" s="10">
        <v>4403900</v>
      </c>
      <c r="B2866" s="1" t="s">
        <v>2751</v>
      </c>
      <c r="C2866" s="3" t="s">
        <v>5</v>
      </c>
      <c r="D2866" s="2">
        <v>736.26</v>
      </c>
      <c r="E2866" s="2">
        <v>3.84</v>
      </c>
      <c r="F2866" s="2">
        <v>740.1</v>
      </c>
    </row>
    <row r="2867" spans="1:8">
      <c r="A2867" s="10">
        <v>4403920</v>
      </c>
      <c r="B2867" s="1" t="s">
        <v>2752</v>
      </c>
      <c r="C2867" s="3" t="s">
        <v>5</v>
      </c>
      <c r="D2867" s="2">
        <v>215.9</v>
      </c>
      <c r="E2867" s="2">
        <v>15.6</v>
      </c>
      <c r="F2867" s="2">
        <v>231.5</v>
      </c>
      <c r="G2867" s="15"/>
      <c r="H2867" s="15"/>
    </row>
    <row r="2868" spans="1:8">
      <c r="A2868" s="10">
        <v>4403930</v>
      </c>
      <c r="B2868" s="1" t="s">
        <v>2753</v>
      </c>
      <c r="C2868" s="3" t="s">
        <v>5</v>
      </c>
      <c r="D2868" s="2">
        <v>49.61</v>
      </c>
      <c r="E2868" s="2">
        <v>18.899999999999999</v>
      </c>
      <c r="F2868" s="2">
        <v>68.510000000000005</v>
      </c>
    </row>
    <row r="2869" spans="1:8">
      <c r="A2869" s="10">
        <v>4403940</v>
      </c>
      <c r="B2869" s="1" t="s">
        <v>2754</v>
      </c>
      <c r="C2869" s="3" t="s">
        <v>5</v>
      </c>
      <c r="D2869" s="2">
        <v>185.62</v>
      </c>
      <c r="E2869" s="2">
        <v>15.6</v>
      </c>
      <c r="F2869" s="2">
        <v>201.22</v>
      </c>
    </row>
    <row r="2870" spans="1:8">
      <c r="A2870" s="10">
        <v>4403950</v>
      </c>
      <c r="B2870" s="1" t="s">
        <v>2755</v>
      </c>
      <c r="C2870" s="3" t="s">
        <v>5</v>
      </c>
      <c r="D2870" s="2">
        <v>251.68</v>
      </c>
      <c r="E2870" s="2">
        <v>15.6</v>
      </c>
      <c r="F2870" s="2">
        <v>267.27999999999997</v>
      </c>
    </row>
    <row r="2871" spans="1:8">
      <c r="A2871" s="10">
        <v>4404030</v>
      </c>
      <c r="B2871" s="1" t="s">
        <v>2756</v>
      </c>
      <c r="C2871" s="3" t="s">
        <v>20</v>
      </c>
      <c r="D2871" s="2">
        <v>317.44</v>
      </c>
      <c r="E2871" s="2">
        <v>18.23</v>
      </c>
      <c r="F2871" s="2">
        <v>335.67</v>
      </c>
    </row>
    <row r="2872" spans="1:8">
      <c r="A2872" s="10">
        <v>4404040</v>
      </c>
      <c r="B2872" s="1" t="s">
        <v>2757</v>
      </c>
      <c r="C2872" s="3" t="s">
        <v>20</v>
      </c>
      <c r="D2872" s="2">
        <v>139.94999999999999</v>
      </c>
      <c r="E2872" s="2">
        <v>56.08</v>
      </c>
      <c r="F2872" s="2">
        <v>196.03</v>
      </c>
    </row>
    <row r="2873" spans="1:8">
      <c r="A2873" s="10">
        <v>4404050</v>
      </c>
      <c r="B2873" s="1" t="s">
        <v>2758</v>
      </c>
      <c r="C2873" s="3" t="s">
        <v>20</v>
      </c>
      <c r="D2873" s="2">
        <v>578.54</v>
      </c>
      <c r="E2873" s="2">
        <v>18.23</v>
      </c>
      <c r="F2873" s="2">
        <v>596.77</v>
      </c>
    </row>
    <row r="2874" spans="1:8">
      <c r="A2874" s="10">
        <v>4406010</v>
      </c>
      <c r="B2874" s="1" t="s">
        <v>2759</v>
      </c>
      <c r="C2874" s="3" t="s">
        <v>36</v>
      </c>
      <c r="D2874" s="2">
        <v>765.28</v>
      </c>
      <c r="E2874" s="2">
        <v>43.48</v>
      </c>
      <c r="F2874" s="2">
        <v>808.76</v>
      </c>
    </row>
    <row r="2875" spans="1:8">
      <c r="A2875" s="10">
        <v>4406100</v>
      </c>
      <c r="B2875" s="1" t="s">
        <v>2760</v>
      </c>
      <c r="C2875" s="3" t="s">
        <v>36</v>
      </c>
      <c r="D2875" s="2">
        <v>523.5</v>
      </c>
      <c r="E2875" s="2">
        <v>43.48</v>
      </c>
      <c r="F2875" s="2">
        <v>566.98</v>
      </c>
    </row>
    <row r="2876" spans="1:8">
      <c r="A2876" s="10">
        <v>4406200</v>
      </c>
      <c r="B2876" s="1" t="s">
        <v>2761</v>
      </c>
      <c r="C2876" s="3" t="s">
        <v>5</v>
      </c>
      <c r="D2876" s="2">
        <v>645.77</v>
      </c>
      <c r="E2876" s="2">
        <v>93.57</v>
      </c>
      <c r="F2876" s="2">
        <v>739.34</v>
      </c>
    </row>
    <row r="2877" spans="1:8">
      <c r="A2877" s="10">
        <v>4406250</v>
      </c>
      <c r="B2877" s="1" t="s">
        <v>2762</v>
      </c>
      <c r="C2877" s="3" t="s">
        <v>5</v>
      </c>
      <c r="D2877" s="2">
        <v>101.49</v>
      </c>
      <c r="E2877" s="2">
        <v>15.6</v>
      </c>
      <c r="F2877" s="2">
        <v>117.09</v>
      </c>
    </row>
    <row r="2878" spans="1:8">
      <c r="A2878" s="10">
        <v>4406300</v>
      </c>
      <c r="B2878" s="1" t="s">
        <v>2763</v>
      </c>
      <c r="C2878" s="3" t="s">
        <v>5</v>
      </c>
      <c r="D2878" s="2">
        <v>155.68</v>
      </c>
      <c r="E2878" s="2">
        <v>15.6</v>
      </c>
      <c r="F2878" s="2">
        <v>171.28</v>
      </c>
    </row>
    <row r="2879" spans="1:8">
      <c r="A2879" s="10">
        <v>4406310</v>
      </c>
      <c r="B2879" s="1" t="s">
        <v>2764</v>
      </c>
      <c r="C2879" s="3" t="s">
        <v>5</v>
      </c>
      <c r="D2879" s="2">
        <v>162.83000000000001</v>
      </c>
      <c r="E2879" s="2">
        <v>15.6</v>
      </c>
      <c r="F2879" s="2">
        <v>178.43</v>
      </c>
    </row>
    <row r="2880" spans="1:8">
      <c r="A2880" s="10">
        <v>4406320</v>
      </c>
      <c r="B2880" s="1" t="s">
        <v>2765</v>
      </c>
      <c r="C2880" s="3" t="s">
        <v>5</v>
      </c>
      <c r="D2880" s="2">
        <v>178.21</v>
      </c>
      <c r="E2880" s="2">
        <v>15.6</v>
      </c>
      <c r="F2880" s="2">
        <v>193.81</v>
      </c>
    </row>
    <row r="2881" spans="1:8">
      <c r="A2881" s="10">
        <v>4406330</v>
      </c>
      <c r="B2881" s="1" t="s">
        <v>2766</v>
      </c>
      <c r="C2881" s="3" t="s">
        <v>5</v>
      </c>
      <c r="D2881" s="2">
        <v>535.09</v>
      </c>
      <c r="E2881" s="2">
        <v>15.6</v>
      </c>
      <c r="F2881" s="2">
        <v>550.69000000000005</v>
      </c>
    </row>
    <row r="2882" spans="1:8">
      <c r="A2882" s="10">
        <v>4406360</v>
      </c>
      <c r="B2882" s="1" t="s">
        <v>2767</v>
      </c>
      <c r="C2882" s="3" t="s">
        <v>5</v>
      </c>
      <c r="D2882" s="2">
        <v>358.7</v>
      </c>
      <c r="E2882" s="2">
        <v>15.6</v>
      </c>
      <c r="F2882" s="2">
        <v>374.3</v>
      </c>
    </row>
    <row r="2883" spans="1:8">
      <c r="A2883" s="10">
        <v>4406400</v>
      </c>
      <c r="B2883" s="1" t="s">
        <v>2768</v>
      </c>
      <c r="C2883" s="3" t="s">
        <v>5</v>
      </c>
      <c r="D2883" s="2">
        <v>423.08</v>
      </c>
      <c r="E2883" s="2">
        <v>15.6</v>
      </c>
      <c r="F2883" s="2">
        <v>438.68</v>
      </c>
    </row>
    <row r="2884" spans="1:8">
      <c r="A2884" s="10">
        <v>4406410</v>
      </c>
      <c r="B2884" s="1" t="s">
        <v>2769</v>
      </c>
      <c r="C2884" s="3" t="s">
        <v>5</v>
      </c>
      <c r="D2884" s="2">
        <v>568.16999999999996</v>
      </c>
      <c r="E2884" s="2">
        <v>15.6</v>
      </c>
      <c r="F2884" s="2">
        <v>583.77</v>
      </c>
    </row>
    <row r="2885" spans="1:8">
      <c r="A2885" s="10">
        <v>4406470</v>
      </c>
      <c r="B2885" s="1" t="s">
        <v>2770</v>
      </c>
      <c r="C2885" s="3" t="s">
        <v>5</v>
      </c>
      <c r="D2885" s="2">
        <v>776.19</v>
      </c>
      <c r="E2885" s="2">
        <v>15.6</v>
      </c>
      <c r="F2885" s="2">
        <v>791.79</v>
      </c>
    </row>
    <row r="2886" spans="1:8">
      <c r="A2886" s="10">
        <v>4406520</v>
      </c>
      <c r="B2886" s="1" t="s">
        <v>2771</v>
      </c>
      <c r="C2886" s="3" t="s">
        <v>5</v>
      </c>
      <c r="D2886" s="2">
        <v>807.96</v>
      </c>
      <c r="E2886" s="2">
        <v>15.6</v>
      </c>
      <c r="F2886" s="2">
        <v>823.56</v>
      </c>
    </row>
    <row r="2887" spans="1:8">
      <c r="A2887" s="10">
        <v>4406570</v>
      </c>
      <c r="B2887" s="1" t="s">
        <v>2772</v>
      </c>
      <c r="C2887" s="3" t="s">
        <v>5</v>
      </c>
      <c r="D2887" s="2">
        <v>993.63</v>
      </c>
      <c r="E2887" s="2">
        <v>15.6</v>
      </c>
      <c r="F2887" s="2">
        <v>1009.23</v>
      </c>
    </row>
    <row r="2888" spans="1:8">
      <c r="A2888" s="10">
        <v>4406600</v>
      </c>
      <c r="B2888" s="1" t="s">
        <v>2773</v>
      </c>
      <c r="C2888" s="3" t="s">
        <v>5</v>
      </c>
      <c r="D2888" s="2">
        <v>2252.65</v>
      </c>
      <c r="E2888" s="2">
        <v>15.6</v>
      </c>
      <c r="F2888" s="2">
        <v>2268.25</v>
      </c>
    </row>
    <row r="2889" spans="1:8">
      <c r="A2889" s="10">
        <v>4406610</v>
      </c>
      <c r="B2889" s="1" t="s">
        <v>2774</v>
      </c>
      <c r="C2889" s="3" t="s">
        <v>5</v>
      </c>
      <c r="D2889" s="2">
        <v>1532.91</v>
      </c>
      <c r="E2889" s="2">
        <v>15.6</v>
      </c>
      <c r="F2889" s="2">
        <v>1548.51</v>
      </c>
    </row>
    <row r="2890" spans="1:8">
      <c r="A2890" s="10">
        <v>4406700</v>
      </c>
      <c r="B2890" s="1" t="s">
        <v>2775</v>
      </c>
      <c r="C2890" s="3" t="s">
        <v>5</v>
      </c>
      <c r="D2890" s="2">
        <v>387.98</v>
      </c>
      <c r="E2890" s="2">
        <v>15.6</v>
      </c>
      <c r="F2890" s="2">
        <v>403.58</v>
      </c>
      <c r="G2890" s="15"/>
      <c r="H2890" s="15"/>
    </row>
    <row r="2891" spans="1:8">
      <c r="A2891" s="10">
        <v>4406710</v>
      </c>
      <c r="B2891" s="1" t="s">
        <v>2776</v>
      </c>
      <c r="C2891" s="3" t="s">
        <v>5</v>
      </c>
      <c r="D2891" s="2">
        <v>413.55</v>
      </c>
      <c r="E2891" s="2">
        <v>15.6</v>
      </c>
      <c r="F2891" s="2">
        <v>429.15</v>
      </c>
    </row>
    <row r="2892" spans="1:8">
      <c r="A2892" s="10">
        <v>4406750</v>
      </c>
      <c r="B2892" s="1" t="s">
        <v>2777</v>
      </c>
      <c r="C2892" s="3" t="s">
        <v>5</v>
      </c>
      <c r="D2892" s="2">
        <v>706.81</v>
      </c>
      <c r="E2892" s="2">
        <v>15.6</v>
      </c>
      <c r="F2892" s="2">
        <v>722.41</v>
      </c>
    </row>
    <row r="2893" spans="1:8">
      <c r="A2893" s="10">
        <v>4420010</v>
      </c>
      <c r="B2893" s="1" t="s">
        <v>2778</v>
      </c>
      <c r="C2893" s="3" t="s">
        <v>5</v>
      </c>
      <c r="D2893" s="2">
        <v>7.83</v>
      </c>
      <c r="E2893" s="2">
        <v>12.48</v>
      </c>
      <c r="F2893" s="2">
        <v>20.309999999999999</v>
      </c>
    </row>
    <row r="2894" spans="1:8">
      <c r="A2894" s="10">
        <v>4420020</v>
      </c>
      <c r="B2894" s="1" t="s">
        <v>2779</v>
      </c>
      <c r="C2894" s="3" t="s">
        <v>5</v>
      </c>
      <c r="D2894" s="2">
        <v>0.04</v>
      </c>
      <c r="E2894" s="2">
        <v>15.6</v>
      </c>
      <c r="F2894" s="2">
        <v>15.64</v>
      </c>
    </row>
    <row r="2895" spans="1:8">
      <c r="A2895" s="10">
        <v>4420040</v>
      </c>
      <c r="B2895" s="1" t="s">
        <v>2780</v>
      </c>
      <c r="C2895" s="3" t="s">
        <v>5</v>
      </c>
      <c r="D2895" s="2">
        <v>0.05</v>
      </c>
      <c r="E2895" s="2">
        <v>15.6</v>
      </c>
      <c r="F2895" s="2">
        <v>15.65</v>
      </c>
    </row>
    <row r="2896" spans="1:8">
      <c r="A2896" s="10">
        <v>4420060</v>
      </c>
      <c r="B2896" s="1" t="s">
        <v>2781</v>
      </c>
      <c r="C2896" s="3" t="s">
        <v>5</v>
      </c>
      <c r="D2896" s="2">
        <v>0.51</v>
      </c>
      <c r="E2896" s="2">
        <v>43.48</v>
      </c>
      <c r="F2896" s="2">
        <v>43.99</v>
      </c>
    </row>
    <row r="2897" spans="1:8">
      <c r="A2897" s="10">
        <v>4420080</v>
      </c>
      <c r="B2897" s="1" t="s">
        <v>2782</v>
      </c>
      <c r="C2897" s="3" t="s">
        <v>5</v>
      </c>
      <c r="D2897" s="2">
        <v>0</v>
      </c>
      <c r="E2897" s="2">
        <v>77.98</v>
      </c>
      <c r="F2897" s="2">
        <v>77.98</v>
      </c>
      <c r="G2897" s="15"/>
      <c r="H2897" s="15"/>
    </row>
    <row r="2898" spans="1:8">
      <c r="A2898" s="10">
        <v>4420100</v>
      </c>
      <c r="B2898" s="1" t="s">
        <v>2783</v>
      </c>
      <c r="C2898" s="3" t="s">
        <v>5</v>
      </c>
      <c r="D2898" s="2">
        <v>25.91</v>
      </c>
      <c r="E2898" s="2">
        <v>3.76</v>
      </c>
      <c r="F2898" s="2">
        <v>29.67</v>
      </c>
    </row>
    <row r="2899" spans="1:8">
      <c r="A2899" s="10">
        <v>4420110</v>
      </c>
      <c r="B2899" s="1" t="s">
        <v>2784</v>
      </c>
      <c r="C2899" s="3" t="s">
        <v>5</v>
      </c>
      <c r="D2899" s="2">
        <v>4.04</v>
      </c>
      <c r="E2899" s="2">
        <v>3.76</v>
      </c>
      <c r="F2899" s="2">
        <v>7.8</v>
      </c>
    </row>
    <row r="2900" spans="1:8">
      <c r="A2900" s="10">
        <v>4420120</v>
      </c>
      <c r="B2900" s="1" t="s">
        <v>2785</v>
      </c>
      <c r="C2900" s="3" t="s">
        <v>5</v>
      </c>
      <c r="D2900" s="2">
        <v>82.12</v>
      </c>
      <c r="E2900" s="2">
        <v>2.09</v>
      </c>
      <c r="F2900" s="2">
        <v>84.21</v>
      </c>
      <c r="G2900" s="15"/>
      <c r="H2900" s="15"/>
    </row>
    <row r="2901" spans="1:8">
      <c r="A2901" s="10">
        <v>4420121</v>
      </c>
      <c r="B2901" s="1" t="s">
        <v>2786</v>
      </c>
      <c r="C2901" s="3" t="s">
        <v>5</v>
      </c>
      <c r="D2901" s="2">
        <v>24.08</v>
      </c>
      <c r="E2901" s="2">
        <v>1.26</v>
      </c>
      <c r="F2901" s="2">
        <v>25.34</v>
      </c>
    </row>
    <row r="2902" spans="1:8">
      <c r="A2902" s="10">
        <v>4420130</v>
      </c>
      <c r="B2902" s="1" t="s">
        <v>2787</v>
      </c>
      <c r="C2902" s="3" t="s">
        <v>5</v>
      </c>
      <c r="D2902" s="2">
        <v>41.37</v>
      </c>
      <c r="E2902" s="2">
        <v>3.69</v>
      </c>
      <c r="F2902" s="2">
        <v>45.06</v>
      </c>
    </row>
    <row r="2903" spans="1:8">
      <c r="A2903" s="10">
        <v>4420150</v>
      </c>
      <c r="B2903" s="1" t="s">
        <v>2788</v>
      </c>
      <c r="C2903" s="3" t="s">
        <v>5</v>
      </c>
      <c r="D2903" s="2">
        <v>27.91</v>
      </c>
      <c r="E2903" s="2">
        <v>2.09</v>
      </c>
      <c r="F2903" s="2">
        <v>30</v>
      </c>
    </row>
    <row r="2904" spans="1:8">
      <c r="A2904" s="10">
        <v>4420160</v>
      </c>
      <c r="B2904" s="1" t="s">
        <v>2789</v>
      </c>
      <c r="C2904" s="3" t="s">
        <v>5</v>
      </c>
      <c r="D2904" s="2">
        <v>33.18</v>
      </c>
      <c r="E2904" s="2">
        <v>2.09</v>
      </c>
      <c r="F2904" s="2">
        <v>35.270000000000003</v>
      </c>
    </row>
    <row r="2905" spans="1:8">
      <c r="A2905" s="10">
        <v>4420180</v>
      </c>
      <c r="B2905" s="1" t="s">
        <v>2790</v>
      </c>
      <c r="C2905" s="3" t="s">
        <v>5</v>
      </c>
      <c r="D2905" s="2">
        <v>36.61</v>
      </c>
      <c r="E2905" s="2">
        <v>28.08</v>
      </c>
      <c r="F2905" s="2">
        <v>64.69</v>
      </c>
    </row>
    <row r="2906" spans="1:8">
      <c r="A2906" s="10">
        <v>4420200</v>
      </c>
      <c r="B2906" s="1" t="s">
        <v>2791</v>
      </c>
      <c r="C2906" s="3" t="s">
        <v>5</v>
      </c>
      <c r="D2906" s="2">
        <v>101.83</v>
      </c>
      <c r="E2906" s="2">
        <v>15.6</v>
      </c>
      <c r="F2906" s="2">
        <v>117.43</v>
      </c>
    </row>
    <row r="2907" spans="1:8">
      <c r="A2907" s="10">
        <v>4420220</v>
      </c>
      <c r="B2907" s="1" t="s">
        <v>2792</v>
      </c>
      <c r="C2907" s="3" t="s">
        <v>5</v>
      </c>
      <c r="D2907" s="2">
        <v>117.62</v>
      </c>
      <c r="E2907" s="2">
        <v>15.6</v>
      </c>
      <c r="F2907" s="2">
        <v>133.22</v>
      </c>
    </row>
    <row r="2908" spans="1:8">
      <c r="A2908" s="10">
        <v>4420230</v>
      </c>
      <c r="B2908" s="1" t="s">
        <v>2793</v>
      </c>
      <c r="C2908" s="3" t="s">
        <v>5</v>
      </c>
      <c r="D2908" s="2">
        <v>23.56</v>
      </c>
      <c r="E2908" s="2">
        <v>3.76</v>
      </c>
      <c r="F2908" s="2">
        <v>27.32</v>
      </c>
    </row>
    <row r="2909" spans="1:8">
      <c r="A2909" s="10">
        <v>4420240</v>
      </c>
      <c r="B2909" s="1" t="s">
        <v>2794</v>
      </c>
      <c r="C2909" s="3" t="s">
        <v>5</v>
      </c>
      <c r="D2909" s="2">
        <v>11.99</v>
      </c>
      <c r="E2909" s="2">
        <v>12.48</v>
      </c>
      <c r="F2909" s="2">
        <v>24.47</v>
      </c>
    </row>
    <row r="2910" spans="1:8">
      <c r="A2910" s="10">
        <v>4420260</v>
      </c>
      <c r="B2910" s="1" t="s">
        <v>2795</v>
      </c>
      <c r="C2910" s="3" t="s">
        <v>5</v>
      </c>
      <c r="D2910" s="2">
        <v>15.09</v>
      </c>
      <c r="E2910" s="2">
        <v>12.48</v>
      </c>
      <c r="F2910" s="2">
        <v>27.57</v>
      </c>
      <c r="G2910" s="15"/>
      <c r="H2910" s="15"/>
    </row>
    <row r="2911" spans="1:8">
      <c r="A2911" s="10">
        <v>4420280</v>
      </c>
      <c r="B2911" s="1" t="s">
        <v>2796</v>
      </c>
      <c r="C2911" s="3" t="s">
        <v>5</v>
      </c>
      <c r="D2911" s="2">
        <v>23.62</v>
      </c>
      <c r="E2911" s="2">
        <v>1.85</v>
      </c>
      <c r="F2911" s="2">
        <v>25.47</v>
      </c>
    </row>
    <row r="2912" spans="1:8">
      <c r="A2912" s="10">
        <v>4420300</v>
      </c>
      <c r="B2912" s="1" t="s">
        <v>2797</v>
      </c>
      <c r="C2912" s="3" t="s">
        <v>5</v>
      </c>
      <c r="D2912" s="2">
        <v>3.06</v>
      </c>
      <c r="E2912" s="2">
        <v>5.3</v>
      </c>
      <c r="F2912" s="2">
        <v>8.36</v>
      </c>
    </row>
    <row r="2913" spans="1:8">
      <c r="A2913" s="10">
        <v>4420310</v>
      </c>
      <c r="B2913" s="1" t="s">
        <v>2798</v>
      </c>
      <c r="C2913" s="3" t="s">
        <v>5</v>
      </c>
      <c r="D2913" s="2">
        <v>271.77999999999997</v>
      </c>
      <c r="E2913" s="2">
        <v>21.74</v>
      </c>
      <c r="F2913" s="2">
        <v>293.52</v>
      </c>
    </row>
    <row r="2914" spans="1:8">
      <c r="A2914" s="10">
        <v>4420390</v>
      </c>
      <c r="B2914" s="1" t="s">
        <v>2799</v>
      </c>
      <c r="C2914" s="3" t="s">
        <v>5</v>
      </c>
      <c r="D2914" s="2">
        <v>3.37</v>
      </c>
      <c r="E2914" s="2">
        <v>1.23</v>
      </c>
      <c r="F2914" s="2">
        <v>4.5999999999999996</v>
      </c>
    </row>
    <row r="2915" spans="1:8">
      <c r="A2915" s="10">
        <v>4420620</v>
      </c>
      <c r="B2915" s="1" t="s">
        <v>2800</v>
      </c>
      <c r="C2915" s="3" t="s">
        <v>5</v>
      </c>
      <c r="D2915" s="2">
        <v>33.04</v>
      </c>
      <c r="E2915" s="2">
        <v>1.26</v>
      </c>
      <c r="F2915" s="2">
        <v>34.299999999999997</v>
      </c>
    </row>
    <row r="2916" spans="1:8">
      <c r="A2916" s="10">
        <v>4420640</v>
      </c>
      <c r="B2916" s="1" t="s">
        <v>2801</v>
      </c>
      <c r="C2916" s="3" t="s">
        <v>5</v>
      </c>
      <c r="D2916" s="2">
        <v>54.3</v>
      </c>
      <c r="E2916" s="2">
        <v>6.24</v>
      </c>
      <c r="F2916" s="2">
        <v>60.54</v>
      </c>
    </row>
    <row r="2917" spans="1:8">
      <c r="A2917" s="10">
        <v>4420650</v>
      </c>
      <c r="B2917" s="1" t="s">
        <v>2802</v>
      </c>
      <c r="C2917" s="3" t="s">
        <v>5</v>
      </c>
      <c r="D2917" s="2">
        <v>26.16</v>
      </c>
      <c r="E2917" s="2">
        <v>6.24</v>
      </c>
      <c r="F2917" s="2">
        <v>32.4</v>
      </c>
    </row>
    <row r="2918" spans="1:8">
      <c r="A2918" s="10">
        <v>4420700</v>
      </c>
      <c r="B2918" s="1" t="s">
        <v>2803</v>
      </c>
      <c r="C2918" s="3" t="s">
        <v>36</v>
      </c>
      <c r="D2918" s="2">
        <v>14.11</v>
      </c>
      <c r="E2918" s="2">
        <v>34.31</v>
      </c>
      <c r="F2918" s="2">
        <v>48.42</v>
      </c>
    </row>
    <row r="2919" spans="1:8">
      <c r="A2919" s="10">
        <v>4501020</v>
      </c>
      <c r="B2919" s="1" t="s">
        <v>2804</v>
      </c>
      <c r="C2919" s="3" t="s">
        <v>5</v>
      </c>
      <c r="D2919" s="2">
        <v>457.46</v>
      </c>
      <c r="E2919" s="2">
        <v>378.77</v>
      </c>
      <c r="F2919" s="2">
        <v>836.23</v>
      </c>
    </row>
    <row r="2920" spans="1:8">
      <c r="A2920" s="10">
        <v>4501040</v>
      </c>
      <c r="B2920" s="1" t="s">
        <v>2805</v>
      </c>
      <c r="C2920" s="3" t="s">
        <v>5</v>
      </c>
      <c r="D2920" s="2">
        <v>482.43</v>
      </c>
      <c r="E2920" s="2">
        <v>378.77</v>
      </c>
      <c r="F2920" s="2">
        <v>861.2</v>
      </c>
      <c r="G2920" s="15"/>
      <c r="H2920" s="15"/>
    </row>
    <row r="2921" spans="1:8">
      <c r="A2921" s="10">
        <v>4501060</v>
      </c>
      <c r="B2921" s="1" t="s">
        <v>2807</v>
      </c>
      <c r="C2921" s="3" t="s">
        <v>5</v>
      </c>
      <c r="D2921" s="2">
        <v>1387.36</v>
      </c>
      <c r="E2921" s="2">
        <v>663.43</v>
      </c>
      <c r="F2921" s="2">
        <v>2050.79</v>
      </c>
    </row>
    <row r="2922" spans="1:8">
      <c r="A2922" s="10">
        <v>4501066</v>
      </c>
      <c r="B2922" s="1" t="s">
        <v>2806</v>
      </c>
      <c r="C2922" s="3" t="s">
        <v>5</v>
      </c>
      <c r="D2922" s="2">
        <v>2902.29</v>
      </c>
      <c r="E2922" s="2">
        <v>1326.86</v>
      </c>
      <c r="F2922" s="2">
        <v>4229.1499999999996</v>
      </c>
    </row>
    <row r="2923" spans="1:8">
      <c r="A2923" s="10">
        <v>4501080</v>
      </c>
      <c r="B2923" s="1" t="s">
        <v>2808</v>
      </c>
      <c r="C2923" s="3" t="s">
        <v>5</v>
      </c>
      <c r="D2923" s="2">
        <v>1605.54</v>
      </c>
      <c r="E2923" s="2">
        <v>663.43</v>
      </c>
      <c r="F2923" s="2">
        <v>2268.9699999999998</v>
      </c>
    </row>
    <row r="2924" spans="1:8">
      <c r="A2924" s="10">
        <v>4501082</v>
      </c>
      <c r="B2924" s="1" t="s">
        <v>2809</v>
      </c>
      <c r="C2924" s="3" t="s">
        <v>5</v>
      </c>
      <c r="D2924" s="2">
        <v>1787.12</v>
      </c>
      <c r="E2924" s="2">
        <v>663.43</v>
      </c>
      <c r="F2924" s="2">
        <v>2450.5500000000002</v>
      </c>
    </row>
    <row r="2925" spans="1:8">
      <c r="A2925" s="10">
        <v>4502020</v>
      </c>
      <c r="B2925" s="1" t="s">
        <v>2810</v>
      </c>
      <c r="C2925" s="3" t="s">
        <v>5</v>
      </c>
      <c r="D2925" s="2">
        <v>1138.6099999999999</v>
      </c>
      <c r="E2925" s="2">
        <v>478.65</v>
      </c>
      <c r="F2925" s="2">
        <v>1617.26</v>
      </c>
    </row>
    <row r="2926" spans="1:8">
      <c r="A2926" s="10">
        <v>4502040</v>
      </c>
      <c r="B2926" s="1" t="s">
        <v>2811</v>
      </c>
      <c r="C2926" s="3" t="s">
        <v>5</v>
      </c>
      <c r="D2926" s="2">
        <v>2958.08</v>
      </c>
      <c r="E2926" s="2">
        <v>1028.29</v>
      </c>
      <c r="F2926" s="2">
        <v>3986.37</v>
      </c>
    </row>
    <row r="2927" spans="1:8">
      <c r="A2927" s="10">
        <v>4502060</v>
      </c>
      <c r="B2927" s="1" t="s">
        <v>2812</v>
      </c>
      <c r="C2927" s="3" t="s">
        <v>5</v>
      </c>
      <c r="D2927" s="2">
        <v>5033.3900000000003</v>
      </c>
      <c r="E2927" s="2">
        <v>1355.39</v>
      </c>
      <c r="F2927" s="2">
        <v>6388.78</v>
      </c>
    </row>
    <row r="2928" spans="1:8">
      <c r="A2928" s="10">
        <v>4502080</v>
      </c>
      <c r="B2928" s="1" t="s">
        <v>2813</v>
      </c>
      <c r="C2928" s="3" t="s">
        <v>5</v>
      </c>
      <c r="D2928" s="2">
        <v>7099.94</v>
      </c>
      <c r="E2928" s="2">
        <v>1643.19</v>
      </c>
      <c r="F2928" s="2">
        <v>8743.1299999999992</v>
      </c>
    </row>
    <row r="2929" spans="1:8">
      <c r="A2929" s="10">
        <v>4502200</v>
      </c>
      <c r="B2929" s="1" t="s">
        <v>2814</v>
      </c>
      <c r="C2929" s="3" t="s">
        <v>5</v>
      </c>
      <c r="D2929" s="2">
        <v>324.07</v>
      </c>
      <c r="E2929" s="2">
        <v>326.33</v>
      </c>
      <c r="F2929" s="2">
        <v>650.4</v>
      </c>
    </row>
    <row r="2930" spans="1:8">
      <c r="A2930" s="10">
        <v>4503010</v>
      </c>
      <c r="B2930" s="1" t="s">
        <v>2815</v>
      </c>
      <c r="C2930" s="3" t="s">
        <v>5</v>
      </c>
      <c r="D2930" s="2">
        <v>1977.28</v>
      </c>
      <c r="E2930" s="2">
        <v>23.4</v>
      </c>
      <c r="F2930" s="2">
        <v>2000.68</v>
      </c>
      <c r="G2930" s="15"/>
      <c r="H2930" s="15"/>
    </row>
    <row r="2931" spans="1:8">
      <c r="A2931" s="10">
        <v>4503020</v>
      </c>
      <c r="B2931" s="1" t="s">
        <v>2816</v>
      </c>
      <c r="C2931" s="3" t="s">
        <v>5</v>
      </c>
      <c r="D2931" s="2">
        <v>2596.54</v>
      </c>
      <c r="E2931" s="2">
        <v>23.4</v>
      </c>
      <c r="F2931" s="2">
        <v>2619.94</v>
      </c>
    </row>
    <row r="2932" spans="1:8">
      <c r="A2932" s="10">
        <v>4503030</v>
      </c>
      <c r="B2932" s="1" t="s">
        <v>2817</v>
      </c>
      <c r="C2932" s="3" t="s">
        <v>5</v>
      </c>
      <c r="D2932" s="2">
        <v>3039.86</v>
      </c>
      <c r="E2932" s="2">
        <v>23.4</v>
      </c>
      <c r="F2932" s="2">
        <v>3063.26</v>
      </c>
    </row>
    <row r="2933" spans="1:8">
      <c r="A2933" s="10">
        <v>4503040</v>
      </c>
      <c r="B2933" s="1" t="s">
        <v>2818</v>
      </c>
      <c r="C2933" s="3" t="s">
        <v>5</v>
      </c>
      <c r="D2933" s="2">
        <v>4433.96</v>
      </c>
      <c r="E2933" s="2">
        <v>23.4</v>
      </c>
      <c r="F2933" s="2">
        <v>4457.3599999999997</v>
      </c>
    </row>
    <row r="2934" spans="1:8">
      <c r="A2934" s="10">
        <v>4503100</v>
      </c>
      <c r="B2934" s="1" t="s">
        <v>2819</v>
      </c>
      <c r="C2934" s="3" t="s">
        <v>5</v>
      </c>
      <c r="D2934" s="2">
        <v>390.58</v>
      </c>
      <c r="E2934" s="2">
        <v>37.43</v>
      </c>
      <c r="F2934" s="2">
        <v>428.01</v>
      </c>
    </row>
    <row r="2935" spans="1:8">
      <c r="A2935" s="10">
        <v>4503110</v>
      </c>
      <c r="B2935" s="1" t="s">
        <v>2820</v>
      </c>
      <c r="C2935" s="3" t="s">
        <v>5</v>
      </c>
      <c r="D2935" s="2">
        <v>661.03</v>
      </c>
      <c r="E2935" s="2">
        <v>37.43</v>
      </c>
      <c r="F2935" s="2">
        <v>698.46</v>
      </c>
    </row>
    <row r="2936" spans="1:8">
      <c r="A2936" s="10">
        <v>4503200</v>
      </c>
      <c r="B2936" s="1" t="s">
        <v>2821</v>
      </c>
      <c r="C2936" s="3" t="s">
        <v>5</v>
      </c>
      <c r="D2936" s="2">
        <v>1026.25</v>
      </c>
      <c r="E2936" s="2">
        <v>23.4</v>
      </c>
      <c r="F2936" s="2">
        <v>1049.6500000000001</v>
      </c>
    </row>
    <row r="2937" spans="1:8">
      <c r="A2937" s="10">
        <v>4503210</v>
      </c>
      <c r="B2937" s="1" t="s">
        <v>2822</v>
      </c>
      <c r="C2937" s="3" t="s">
        <v>5</v>
      </c>
      <c r="D2937" s="2">
        <v>1379.05</v>
      </c>
      <c r="E2937" s="2">
        <v>23.4</v>
      </c>
      <c r="F2937" s="2">
        <v>1402.45</v>
      </c>
    </row>
    <row r="2938" spans="1:8">
      <c r="A2938" s="10">
        <v>4503220</v>
      </c>
      <c r="B2938" s="1" t="s">
        <v>2823</v>
      </c>
      <c r="C2938" s="3" t="s">
        <v>5</v>
      </c>
      <c r="D2938" s="2">
        <v>1744.6</v>
      </c>
      <c r="E2938" s="2">
        <v>23.4</v>
      </c>
      <c r="F2938" s="2">
        <v>1768</v>
      </c>
      <c r="G2938" s="15"/>
      <c r="H2938" s="15"/>
    </row>
    <row r="2939" spans="1:8">
      <c r="A2939" s="10">
        <v>4503230</v>
      </c>
      <c r="B2939" s="1" t="s">
        <v>2824</v>
      </c>
      <c r="C2939" s="3" t="s">
        <v>5</v>
      </c>
      <c r="D2939" s="2">
        <v>3211.95</v>
      </c>
      <c r="E2939" s="2">
        <v>23.4</v>
      </c>
      <c r="F2939" s="2">
        <v>3235.35</v>
      </c>
    </row>
    <row r="2940" spans="1:8">
      <c r="A2940" s="10">
        <v>4520020</v>
      </c>
      <c r="B2940" s="1" t="s">
        <v>2825</v>
      </c>
      <c r="C2940" s="3" t="s">
        <v>5</v>
      </c>
      <c r="D2940" s="2">
        <v>686.99</v>
      </c>
      <c r="E2940" s="2">
        <v>0</v>
      </c>
      <c r="F2940" s="2">
        <v>686.99</v>
      </c>
    </row>
    <row r="2941" spans="1:8">
      <c r="A2941" s="10">
        <v>4601010</v>
      </c>
      <c r="B2941" s="1" t="s">
        <v>2826</v>
      </c>
      <c r="C2941" s="3" t="s">
        <v>36</v>
      </c>
      <c r="D2941" s="2">
        <v>3.31</v>
      </c>
      <c r="E2941" s="2">
        <v>15.6</v>
      </c>
      <c r="F2941" s="2">
        <v>18.91</v>
      </c>
    </row>
    <row r="2942" spans="1:8">
      <c r="A2942" s="10">
        <v>4601020</v>
      </c>
      <c r="B2942" s="1" t="s">
        <v>2827</v>
      </c>
      <c r="C2942" s="3" t="s">
        <v>36</v>
      </c>
      <c r="D2942" s="2">
        <v>4.2300000000000004</v>
      </c>
      <c r="E2942" s="2">
        <v>15.6</v>
      </c>
      <c r="F2942" s="2">
        <v>19.829999999999998</v>
      </c>
    </row>
    <row r="2943" spans="1:8">
      <c r="A2943" s="10">
        <v>4601030</v>
      </c>
      <c r="B2943" s="1" t="s">
        <v>2828</v>
      </c>
      <c r="C2943" s="3" t="s">
        <v>36</v>
      </c>
      <c r="D2943" s="2">
        <v>9.34</v>
      </c>
      <c r="E2943" s="2">
        <v>15.6</v>
      </c>
      <c r="F2943" s="2">
        <v>24.94</v>
      </c>
    </row>
    <row r="2944" spans="1:8">
      <c r="A2944" s="10">
        <v>4601040</v>
      </c>
      <c r="B2944" s="1" t="s">
        <v>2829</v>
      </c>
      <c r="C2944" s="3" t="s">
        <v>36</v>
      </c>
      <c r="D2944" s="2">
        <v>13.66</v>
      </c>
      <c r="E2944" s="2">
        <v>15.6</v>
      </c>
      <c r="F2944" s="2">
        <v>29.26</v>
      </c>
    </row>
    <row r="2945" spans="1:8">
      <c r="A2945" s="10">
        <v>4601050</v>
      </c>
      <c r="B2945" s="1" t="s">
        <v>2830</v>
      </c>
      <c r="C2945" s="3" t="s">
        <v>36</v>
      </c>
      <c r="D2945" s="2">
        <v>14.24</v>
      </c>
      <c r="E2945" s="2">
        <v>18.71</v>
      </c>
      <c r="F2945" s="2">
        <v>32.950000000000003</v>
      </c>
      <c r="G2945" s="15"/>
      <c r="H2945" s="15"/>
    </row>
    <row r="2946" spans="1:8">
      <c r="A2946" s="10">
        <v>4601060</v>
      </c>
      <c r="B2946" s="1" t="s">
        <v>2831</v>
      </c>
      <c r="C2946" s="3" t="s">
        <v>36</v>
      </c>
      <c r="D2946" s="2">
        <v>22.33</v>
      </c>
      <c r="E2946" s="2">
        <v>21.84</v>
      </c>
      <c r="F2946" s="2">
        <v>44.17</v>
      </c>
    </row>
    <row r="2947" spans="1:8">
      <c r="A2947" s="10">
        <v>4601070</v>
      </c>
      <c r="B2947" s="1" t="s">
        <v>2832</v>
      </c>
      <c r="C2947" s="3" t="s">
        <v>36</v>
      </c>
      <c r="D2947" s="2">
        <v>32.130000000000003</v>
      </c>
      <c r="E2947" s="2">
        <v>28.08</v>
      </c>
      <c r="F2947" s="2">
        <v>60.21</v>
      </c>
    </row>
    <row r="2948" spans="1:8">
      <c r="A2948" s="10">
        <v>4601080</v>
      </c>
      <c r="B2948" s="1" t="s">
        <v>2833</v>
      </c>
      <c r="C2948" s="3" t="s">
        <v>36</v>
      </c>
      <c r="D2948" s="2">
        <v>37.369999999999997</v>
      </c>
      <c r="E2948" s="2">
        <v>31.19</v>
      </c>
      <c r="F2948" s="2">
        <v>68.56</v>
      </c>
    </row>
    <row r="2949" spans="1:8">
      <c r="A2949" s="10">
        <v>4601090</v>
      </c>
      <c r="B2949" s="1" t="s">
        <v>2834</v>
      </c>
      <c r="C2949" s="3" t="s">
        <v>36</v>
      </c>
      <c r="D2949" s="2">
        <v>74.989999999999995</v>
      </c>
      <c r="E2949" s="2">
        <v>34.31</v>
      </c>
      <c r="F2949" s="2">
        <v>109.3</v>
      </c>
    </row>
    <row r="2950" spans="1:8">
      <c r="A2950" s="10">
        <v>4602010</v>
      </c>
      <c r="B2950" s="1" t="s">
        <v>2835</v>
      </c>
      <c r="C2950" s="3" t="s">
        <v>36</v>
      </c>
      <c r="D2950" s="2">
        <v>7.04</v>
      </c>
      <c r="E2950" s="2">
        <v>15.6</v>
      </c>
      <c r="F2950" s="2">
        <v>22.64</v>
      </c>
    </row>
    <row r="2951" spans="1:8">
      <c r="A2951" s="10">
        <v>4602050</v>
      </c>
      <c r="B2951" s="1" t="s">
        <v>2836</v>
      </c>
      <c r="C2951" s="3" t="s">
        <v>36</v>
      </c>
      <c r="D2951" s="2">
        <v>10.130000000000001</v>
      </c>
      <c r="E2951" s="2">
        <v>18.71</v>
      </c>
      <c r="F2951" s="2">
        <v>28.84</v>
      </c>
    </row>
    <row r="2952" spans="1:8">
      <c r="A2952" s="10">
        <v>4602060</v>
      </c>
      <c r="B2952" s="1" t="s">
        <v>2837</v>
      </c>
      <c r="C2952" s="3" t="s">
        <v>36</v>
      </c>
      <c r="D2952" s="2">
        <v>16.13</v>
      </c>
      <c r="E2952" s="2">
        <v>28.08</v>
      </c>
      <c r="F2952" s="2">
        <v>44.21</v>
      </c>
    </row>
    <row r="2953" spans="1:8">
      <c r="A2953" s="10">
        <v>4602070</v>
      </c>
      <c r="B2953" s="1" t="s">
        <v>2838</v>
      </c>
      <c r="C2953" s="3" t="s">
        <v>36</v>
      </c>
      <c r="D2953" s="2">
        <v>15.16</v>
      </c>
      <c r="E2953" s="2">
        <v>34.31</v>
      </c>
      <c r="F2953" s="2">
        <v>49.47</v>
      </c>
    </row>
    <row r="2954" spans="1:8">
      <c r="A2954" s="10">
        <v>4603038</v>
      </c>
      <c r="B2954" s="1" t="s">
        <v>2839</v>
      </c>
      <c r="C2954" s="3" t="s">
        <v>36</v>
      </c>
      <c r="D2954" s="2">
        <v>13.77</v>
      </c>
      <c r="E2954" s="2">
        <v>18.71</v>
      </c>
      <c r="F2954" s="2">
        <v>32.479999999999997</v>
      </c>
    </row>
    <row r="2955" spans="1:8">
      <c r="A2955" s="10">
        <v>4603040</v>
      </c>
      <c r="B2955" s="1" t="s">
        <v>2840</v>
      </c>
      <c r="C2955" s="3" t="s">
        <v>36</v>
      </c>
      <c r="D2955" s="2">
        <v>19.8</v>
      </c>
      <c r="E2955" s="2">
        <v>28.08</v>
      </c>
      <c r="F2955" s="2">
        <v>47.88</v>
      </c>
      <c r="G2955" s="15"/>
      <c r="H2955" s="15"/>
    </row>
    <row r="2956" spans="1:8">
      <c r="A2956" s="10">
        <v>4603050</v>
      </c>
      <c r="B2956" s="1" t="s">
        <v>2841</v>
      </c>
      <c r="C2956" s="3" t="s">
        <v>36</v>
      </c>
      <c r="D2956" s="2">
        <v>27.77</v>
      </c>
      <c r="E2956" s="2">
        <v>34.31</v>
      </c>
      <c r="F2956" s="2">
        <v>62.08</v>
      </c>
    </row>
    <row r="2957" spans="1:8">
      <c r="A2957" s="10">
        <v>4603060</v>
      </c>
      <c r="B2957" s="1" t="s">
        <v>2842</v>
      </c>
      <c r="C2957" s="3" t="s">
        <v>36</v>
      </c>
      <c r="D2957" s="2">
        <v>60.54</v>
      </c>
      <c r="E2957" s="2">
        <v>34.31</v>
      </c>
      <c r="F2957" s="2">
        <v>94.85</v>
      </c>
    </row>
    <row r="2958" spans="1:8">
      <c r="A2958" s="10">
        <v>4603080</v>
      </c>
      <c r="B2958" s="1" t="s">
        <v>2843</v>
      </c>
      <c r="C2958" s="3" t="s">
        <v>36</v>
      </c>
      <c r="D2958" s="2">
        <v>11.76</v>
      </c>
      <c r="E2958" s="2">
        <v>15.6</v>
      </c>
      <c r="F2958" s="2">
        <v>27.36</v>
      </c>
    </row>
    <row r="2959" spans="1:8">
      <c r="A2959" s="10">
        <v>4604010</v>
      </c>
      <c r="B2959" s="1" t="s">
        <v>2844</v>
      </c>
      <c r="C2959" s="3" t="s">
        <v>36</v>
      </c>
      <c r="D2959" s="2">
        <v>9.7899999999999991</v>
      </c>
      <c r="E2959" s="2">
        <v>10.88</v>
      </c>
      <c r="F2959" s="2">
        <v>20.67</v>
      </c>
    </row>
    <row r="2960" spans="1:8">
      <c r="A2960" s="10">
        <v>4604020</v>
      </c>
      <c r="B2960" s="1" t="s">
        <v>2845</v>
      </c>
      <c r="C2960" s="3" t="s">
        <v>36</v>
      </c>
      <c r="D2960" s="2">
        <v>19.14</v>
      </c>
      <c r="E2960" s="2">
        <v>10.88</v>
      </c>
      <c r="F2960" s="2">
        <v>30.02</v>
      </c>
    </row>
    <row r="2961" spans="1:8">
      <c r="A2961" s="10">
        <v>4604030</v>
      </c>
      <c r="B2961" s="1" t="s">
        <v>2846</v>
      </c>
      <c r="C2961" s="3" t="s">
        <v>36</v>
      </c>
      <c r="D2961" s="2">
        <v>34.11</v>
      </c>
      <c r="E2961" s="2">
        <v>10.88</v>
      </c>
      <c r="F2961" s="2">
        <v>44.99</v>
      </c>
    </row>
    <row r="2962" spans="1:8">
      <c r="A2962" s="10">
        <v>4604040</v>
      </c>
      <c r="B2962" s="1" t="s">
        <v>2847</v>
      </c>
      <c r="C2962" s="3" t="s">
        <v>36</v>
      </c>
      <c r="D2962" s="2">
        <v>35.340000000000003</v>
      </c>
      <c r="E2962" s="2">
        <v>10.88</v>
      </c>
      <c r="F2962" s="2">
        <v>46.22</v>
      </c>
    </row>
    <row r="2963" spans="1:8">
      <c r="A2963" s="10">
        <v>4604050</v>
      </c>
      <c r="B2963" s="1" t="s">
        <v>2848</v>
      </c>
      <c r="C2963" s="3" t="s">
        <v>36</v>
      </c>
      <c r="D2963" s="2">
        <v>75.569999999999993</v>
      </c>
      <c r="E2963" s="2">
        <v>10.88</v>
      </c>
      <c r="F2963" s="2">
        <v>86.45</v>
      </c>
    </row>
    <row r="2964" spans="1:8">
      <c r="A2964" s="10">
        <v>4604070</v>
      </c>
      <c r="B2964" s="1" t="s">
        <v>2849</v>
      </c>
      <c r="C2964" s="3" t="s">
        <v>36</v>
      </c>
      <c r="D2964" s="2">
        <v>120.66</v>
      </c>
      <c r="E2964" s="2">
        <v>21.74</v>
      </c>
      <c r="F2964" s="2">
        <v>142.4</v>
      </c>
    </row>
    <row r="2965" spans="1:8">
      <c r="A2965" s="10">
        <v>4604080</v>
      </c>
      <c r="B2965" s="1" t="s">
        <v>2850</v>
      </c>
      <c r="C2965" s="3" t="s">
        <v>36</v>
      </c>
      <c r="D2965" s="2">
        <v>187.5</v>
      </c>
      <c r="E2965" s="2">
        <v>21.74</v>
      </c>
      <c r="F2965" s="2">
        <v>209.24</v>
      </c>
    </row>
    <row r="2966" spans="1:8">
      <c r="A2966" s="10">
        <v>4604090</v>
      </c>
      <c r="B2966" s="1" t="s">
        <v>2851</v>
      </c>
      <c r="C2966" s="3" t="s">
        <v>36</v>
      </c>
      <c r="D2966" s="2">
        <v>264.99</v>
      </c>
      <c r="E2966" s="2">
        <v>21.74</v>
      </c>
      <c r="F2966" s="2">
        <v>286.73</v>
      </c>
      <c r="G2966" s="15"/>
      <c r="H2966" s="15"/>
    </row>
    <row r="2967" spans="1:8">
      <c r="A2967" s="10">
        <v>4605020</v>
      </c>
      <c r="B2967" s="1" t="s">
        <v>3977</v>
      </c>
      <c r="C2967" s="3" t="s">
        <v>36</v>
      </c>
      <c r="D2967" s="2">
        <v>13.1</v>
      </c>
      <c r="E2967" s="2">
        <v>10.88</v>
      </c>
      <c r="F2967" s="2">
        <v>23.98</v>
      </c>
    </row>
    <row r="2968" spans="1:8">
      <c r="A2968" s="10">
        <v>4605040</v>
      </c>
      <c r="B2968" s="1" t="s">
        <v>3978</v>
      </c>
      <c r="C2968" s="3" t="s">
        <v>36</v>
      </c>
      <c r="D2968" s="2">
        <v>27.65</v>
      </c>
      <c r="E2968" s="2">
        <v>10.88</v>
      </c>
      <c r="F2968" s="2">
        <v>38.53</v>
      </c>
    </row>
    <row r="2969" spans="1:8">
      <c r="A2969" s="10">
        <v>4605050</v>
      </c>
      <c r="B2969" s="1" t="s">
        <v>3979</v>
      </c>
      <c r="C2969" s="3" t="s">
        <v>36</v>
      </c>
      <c r="D2969" s="2">
        <v>44.16</v>
      </c>
      <c r="E2969" s="2">
        <v>21.74</v>
      </c>
      <c r="F2969" s="2">
        <v>65.900000000000006</v>
      </c>
    </row>
    <row r="2970" spans="1:8">
      <c r="A2970" s="10">
        <v>4605060</v>
      </c>
      <c r="B2970" s="1" t="s">
        <v>3980</v>
      </c>
      <c r="C2970" s="3" t="s">
        <v>36</v>
      </c>
      <c r="D2970" s="2">
        <v>76.37</v>
      </c>
      <c r="E2970" s="2">
        <v>21.74</v>
      </c>
      <c r="F2970" s="2">
        <v>98.11</v>
      </c>
    </row>
    <row r="2971" spans="1:8">
      <c r="A2971" s="10">
        <v>4605070</v>
      </c>
      <c r="B2971" s="1" t="s">
        <v>3981</v>
      </c>
      <c r="C2971" s="3" t="s">
        <v>36</v>
      </c>
      <c r="D2971" s="2">
        <v>121.14</v>
      </c>
      <c r="E2971" s="2">
        <v>21.74</v>
      </c>
      <c r="F2971" s="2">
        <v>142.88</v>
      </c>
    </row>
    <row r="2972" spans="1:8">
      <c r="A2972" s="10">
        <v>4605080</v>
      </c>
      <c r="B2972" s="1" t="s">
        <v>3982</v>
      </c>
      <c r="C2972" s="3" t="s">
        <v>36</v>
      </c>
      <c r="D2972" s="2">
        <v>185.8</v>
      </c>
      <c r="E2972" s="2">
        <v>21.74</v>
      </c>
      <c r="F2972" s="2">
        <v>207.54</v>
      </c>
    </row>
    <row r="2973" spans="1:8">
      <c r="A2973" s="10">
        <v>4605090</v>
      </c>
      <c r="B2973" s="1" t="s">
        <v>3983</v>
      </c>
      <c r="C2973" s="3" t="s">
        <v>36</v>
      </c>
      <c r="D2973" s="2">
        <v>196.99</v>
      </c>
      <c r="E2973" s="2">
        <v>21.74</v>
      </c>
      <c r="F2973" s="2">
        <v>218.73</v>
      </c>
    </row>
    <row r="2974" spans="1:8">
      <c r="A2974" s="10">
        <v>4607010</v>
      </c>
      <c r="B2974" s="1" t="s">
        <v>2852</v>
      </c>
      <c r="C2974" s="3" t="s">
        <v>36</v>
      </c>
      <c r="D2974" s="2">
        <v>17.18</v>
      </c>
      <c r="E2974" s="2">
        <v>31.19</v>
      </c>
      <c r="F2974" s="2">
        <v>48.37</v>
      </c>
    </row>
    <row r="2975" spans="1:8">
      <c r="A2975" s="10">
        <v>4607020</v>
      </c>
      <c r="B2975" s="1" t="s">
        <v>2853</v>
      </c>
      <c r="C2975" s="3" t="s">
        <v>36</v>
      </c>
      <c r="D2975" s="2">
        <v>21.51</v>
      </c>
      <c r="E2975" s="2">
        <v>34.31</v>
      </c>
      <c r="F2975" s="2">
        <v>55.82</v>
      </c>
    </row>
    <row r="2976" spans="1:8">
      <c r="A2976" s="10">
        <v>4607030</v>
      </c>
      <c r="B2976" s="1" t="s">
        <v>2854</v>
      </c>
      <c r="C2976" s="3" t="s">
        <v>36</v>
      </c>
      <c r="D2976" s="2">
        <v>29.65</v>
      </c>
      <c r="E2976" s="2">
        <v>40.549999999999997</v>
      </c>
      <c r="F2976" s="2">
        <v>70.2</v>
      </c>
    </row>
    <row r="2977" spans="1:6">
      <c r="A2977" s="10">
        <v>4607040</v>
      </c>
      <c r="B2977" s="1" t="s">
        <v>2855</v>
      </c>
      <c r="C2977" s="3" t="s">
        <v>36</v>
      </c>
      <c r="D2977" s="2">
        <v>38.08</v>
      </c>
      <c r="E2977" s="2">
        <v>43.67</v>
      </c>
      <c r="F2977" s="2">
        <v>81.75</v>
      </c>
    </row>
    <row r="2978" spans="1:6">
      <c r="A2978" s="10">
        <v>4607050</v>
      </c>
      <c r="B2978" s="1" t="s">
        <v>2856</v>
      </c>
      <c r="C2978" s="3" t="s">
        <v>36</v>
      </c>
      <c r="D2978" s="2">
        <v>41.22</v>
      </c>
      <c r="E2978" s="2">
        <v>49.9</v>
      </c>
      <c r="F2978" s="2">
        <v>91.12</v>
      </c>
    </row>
    <row r="2979" spans="1:6">
      <c r="A2979" s="10">
        <v>4607060</v>
      </c>
      <c r="B2979" s="1" t="s">
        <v>2857</v>
      </c>
      <c r="C2979" s="3" t="s">
        <v>36</v>
      </c>
      <c r="D2979" s="2">
        <v>57.17</v>
      </c>
      <c r="E2979" s="2">
        <v>56.14</v>
      </c>
      <c r="F2979" s="2">
        <v>113.31</v>
      </c>
    </row>
    <row r="2980" spans="1:6">
      <c r="A2980" s="10">
        <v>4607070</v>
      </c>
      <c r="B2980" s="1" t="s">
        <v>2858</v>
      </c>
      <c r="C2980" s="3" t="s">
        <v>36</v>
      </c>
      <c r="D2980" s="2">
        <v>73.510000000000005</v>
      </c>
      <c r="E2980" s="2">
        <v>62.38</v>
      </c>
      <c r="F2980" s="2">
        <v>135.88999999999999</v>
      </c>
    </row>
    <row r="2981" spans="1:6">
      <c r="A2981" s="10">
        <v>4607080</v>
      </c>
      <c r="B2981" s="1" t="s">
        <v>2859</v>
      </c>
      <c r="C2981" s="3" t="s">
        <v>36</v>
      </c>
      <c r="D2981" s="2">
        <v>84.96</v>
      </c>
      <c r="E2981" s="2">
        <v>70.180000000000007</v>
      </c>
      <c r="F2981" s="2">
        <v>155.13999999999999</v>
      </c>
    </row>
    <row r="2982" spans="1:6">
      <c r="A2982" s="10">
        <v>4607090</v>
      </c>
      <c r="B2982" s="1" t="s">
        <v>2860</v>
      </c>
      <c r="C2982" s="3" t="s">
        <v>36</v>
      </c>
      <c r="D2982" s="2">
        <v>123.2</v>
      </c>
      <c r="E2982" s="2">
        <v>77.98</v>
      </c>
      <c r="F2982" s="2">
        <v>201.18</v>
      </c>
    </row>
    <row r="2983" spans="1:6">
      <c r="A2983" s="10">
        <v>4607100</v>
      </c>
      <c r="B2983" s="1" t="s">
        <v>2861</v>
      </c>
      <c r="C2983" s="3" t="s">
        <v>36</v>
      </c>
      <c r="D2983" s="2">
        <v>188.09</v>
      </c>
      <c r="E2983" s="2">
        <v>85.78</v>
      </c>
      <c r="F2983" s="2">
        <v>273.87</v>
      </c>
    </row>
    <row r="2984" spans="1:6">
      <c r="A2984" s="10">
        <v>4608006</v>
      </c>
      <c r="B2984" s="1" t="s">
        <v>2862</v>
      </c>
      <c r="C2984" s="3" t="s">
        <v>36</v>
      </c>
      <c r="D2984" s="2">
        <v>28.14</v>
      </c>
      <c r="E2984" s="2">
        <v>31.19</v>
      </c>
      <c r="F2984" s="2">
        <v>59.33</v>
      </c>
    </row>
    <row r="2985" spans="1:6">
      <c r="A2985" s="10">
        <v>4608010</v>
      </c>
      <c r="B2985" s="1" t="s">
        <v>2863</v>
      </c>
      <c r="C2985" s="3" t="s">
        <v>36</v>
      </c>
      <c r="D2985" s="2">
        <v>34.74</v>
      </c>
      <c r="E2985" s="2">
        <v>34.31</v>
      </c>
      <c r="F2985" s="2">
        <v>69.05</v>
      </c>
    </row>
    <row r="2986" spans="1:6">
      <c r="A2986" s="10">
        <v>4608020</v>
      </c>
      <c r="B2986" s="1" t="s">
        <v>2864</v>
      </c>
      <c r="C2986" s="3" t="s">
        <v>36</v>
      </c>
      <c r="D2986" s="2">
        <v>36.58</v>
      </c>
      <c r="E2986" s="2">
        <v>40.549999999999997</v>
      </c>
      <c r="F2986" s="2">
        <v>77.13</v>
      </c>
    </row>
    <row r="2987" spans="1:6">
      <c r="A2987" s="10">
        <v>4608030</v>
      </c>
      <c r="B2987" s="1" t="s">
        <v>2865</v>
      </c>
      <c r="C2987" s="3" t="s">
        <v>36</v>
      </c>
      <c r="D2987" s="2">
        <v>49.71</v>
      </c>
      <c r="E2987" s="2">
        <v>43.67</v>
      </c>
      <c r="F2987" s="2">
        <v>93.38</v>
      </c>
    </row>
    <row r="2988" spans="1:6">
      <c r="A2988" s="10">
        <v>4608040</v>
      </c>
      <c r="B2988" s="1" t="s">
        <v>2866</v>
      </c>
      <c r="C2988" s="3" t="s">
        <v>36</v>
      </c>
      <c r="D2988" s="2">
        <v>54.41</v>
      </c>
      <c r="E2988" s="2">
        <v>49.9</v>
      </c>
      <c r="F2988" s="2">
        <v>104.31</v>
      </c>
    </row>
    <row r="2989" spans="1:6">
      <c r="A2989" s="10">
        <v>4608050</v>
      </c>
      <c r="B2989" s="1" t="s">
        <v>2867</v>
      </c>
      <c r="C2989" s="3" t="s">
        <v>36</v>
      </c>
      <c r="D2989" s="2">
        <v>66.38</v>
      </c>
      <c r="E2989" s="2">
        <v>56.14</v>
      </c>
      <c r="F2989" s="2">
        <v>122.52</v>
      </c>
    </row>
    <row r="2990" spans="1:6">
      <c r="A2990" s="10">
        <v>4608070</v>
      </c>
      <c r="B2990" s="1" t="s">
        <v>2868</v>
      </c>
      <c r="C2990" s="3" t="s">
        <v>36</v>
      </c>
      <c r="D2990" s="2">
        <v>112.17</v>
      </c>
      <c r="E2990" s="2">
        <v>62.38</v>
      </c>
      <c r="F2990" s="2">
        <v>174.55</v>
      </c>
    </row>
    <row r="2991" spans="1:6">
      <c r="A2991" s="10">
        <v>4608080</v>
      </c>
      <c r="B2991" s="1" t="s">
        <v>2869</v>
      </c>
      <c r="C2991" s="3" t="s">
        <v>36</v>
      </c>
      <c r="D2991" s="2">
        <v>133.46</v>
      </c>
      <c r="E2991" s="2">
        <v>70.180000000000007</v>
      </c>
      <c r="F2991" s="2">
        <v>203.64</v>
      </c>
    </row>
    <row r="2992" spans="1:6">
      <c r="A2992" s="10">
        <v>4608100</v>
      </c>
      <c r="B2992" s="1" t="s">
        <v>2870</v>
      </c>
      <c r="C2992" s="3" t="s">
        <v>36</v>
      </c>
      <c r="D2992" s="2">
        <v>176.13</v>
      </c>
      <c r="E2992" s="2">
        <v>77.98</v>
      </c>
      <c r="F2992" s="2">
        <v>254.11</v>
      </c>
    </row>
    <row r="2993" spans="1:8">
      <c r="A2993" s="10">
        <v>4608110</v>
      </c>
      <c r="B2993" s="1" t="s">
        <v>2871</v>
      </c>
      <c r="C2993" s="3" t="s">
        <v>36</v>
      </c>
      <c r="D2993" s="2">
        <v>307.89999999999998</v>
      </c>
      <c r="E2993" s="2">
        <v>85.78</v>
      </c>
      <c r="F2993" s="2">
        <v>393.68</v>
      </c>
    </row>
    <row r="2994" spans="1:8">
      <c r="A2994" s="10">
        <v>4609050</v>
      </c>
      <c r="B2994" s="1" t="s">
        <v>2872</v>
      </c>
      <c r="C2994" s="3" t="s">
        <v>5</v>
      </c>
      <c r="D2994" s="2">
        <v>40.32</v>
      </c>
      <c r="E2994" s="2">
        <v>9.36</v>
      </c>
      <c r="F2994" s="2">
        <v>49.68</v>
      </c>
    </row>
    <row r="2995" spans="1:8">
      <c r="A2995" s="10">
        <v>4609060</v>
      </c>
      <c r="B2995" s="1" t="s">
        <v>2873</v>
      </c>
      <c r="C2995" s="3" t="s">
        <v>5</v>
      </c>
      <c r="D2995" s="2">
        <v>56.03</v>
      </c>
      <c r="E2995" s="2">
        <v>9.36</v>
      </c>
      <c r="F2995" s="2">
        <v>65.39</v>
      </c>
    </row>
    <row r="2996" spans="1:8">
      <c r="A2996" s="10">
        <v>4609070</v>
      </c>
      <c r="B2996" s="1" t="s">
        <v>2874</v>
      </c>
      <c r="C2996" s="3" t="s">
        <v>5</v>
      </c>
      <c r="D2996" s="2">
        <v>62.2</v>
      </c>
      <c r="E2996" s="2">
        <v>12.48</v>
      </c>
      <c r="F2996" s="2">
        <v>74.680000000000007</v>
      </c>
    </row>
    <row r="2997" spans="1:8">
      <c r="A2997" s="10">
        <v>4609080</v>
      </c>
      <c r="B2997" s="1" t="s">
        <v>2875</v>
      </c>
      <c r="C2997" s="3" t="s">
        <v>5</v>
      </c>
      <c r="D2997" s="2">
        <v>112.01</v>
      </c>
      <c r="E2997" s="2">
        <v>12.48</v>
      </c>
      <c r="F2997" s="2">
        <v>124.49</v>
      </c>
      <c r="G2997" s="15"/>
      <c r="H2997" s="15"/>
    </row>
    <row r="2998" spans="1:8">
      <c r="A2998" s="10">
        <v>4609100</v>
      </c>
      <c r="B2998" s="1" t="s">
        <v>2876</v>
      </c>
      <c r="C2998" s="3" t="s">
        <v>5</v>
      </c>
      <c r="D2998" s="2">
        <v>55.09</v>
      </c>
      <c r="E2998" s="2">
        <v>9.36</v>
      </c>
      <c r="F2998" s="2">
        <v>64.45</v>
      </c>
    </row>
    <row r="2999" spans="1:8">
      <c r="A2999" s="10">
        <v>4609110</v>
      </c>
      <c r="B2999" s="1" t="s">
        <v>2877</v>
      </c>
      <c r="C2999" s="3" t="s">
        <v>5</v>
      </c>
      <c r="D2999" s="2">
        <v>66.709999999999994</v>
      </c>
      <c r="E2999" s="2">
        <v>9.36</v>
      </c>
      <c r="F2999" s="2">
        <v>76.069999999999993</v>
      </c>
    </row>
    <row r="3000" spans="1:8">
      <c r="A3000" s="10">
        <v>4609120</v>
      </c>
      <c r="B3000" s="1" t="s">
        <v>2878</v>
      </c>
      <c r="C3000" s="3" t="s">
        <v>5</v>
      </c>
      <c r="D3000" s="2">
        <v>102.45</v>
      </c>
      <c r="E3000" s="2">
        <v>12.48</v>
      </c>
      <c r="F3000" s="2">
        <v>114.93</v>
      </c>
    </row>
    <row r="3001" spans="1:8">
      <c r="A3001" s="10">
        <v>4609130</v>
      </c>
      <c r="B3001" s="1" t="s">
        <v>2879</v>
      </c>
      <c r="C3001" s="3" t="s">
        <v>5</v>
      </c>
      <c r="D3001" s="2">
        <v>159.52000000000001</v>
      </c>
      <c r="E3001" s="2">
        <v>12.48</v>
      </c>
      <c r="F3001" s="2">
        <v>172</v>
      </c>
    </row>
    <row r="3002" spans="1:8">
      <c r="A3002" s="10">
        <v>4609150</v>
      </c>
      <c r="B3002" s="1" t="s">
        <v>2880</v>
      </c>
      <c r="C3002" s="3" t="s">
        <v>5</v>
      </c>
      <c r="D3002" s="2">
        <v>36.619999999999997</v>
      </c>
      <c r="E3002" s="2">
        <v>9.36</v>
      </c>
      <c r="F3002" s="2">
        <v>45.98</v>
      </c>
    </row>
    <row r="3003" spans="1:8">
      <c r="A3003" s="10">
        <v>4609160</v>
      </c>
      <c r="B3003" s="1" t="s">
        <v>2881</v>
      </c>
      <c r="C3003" s="3" t="s">
        <v>5</v>
      </c>
      <c r="D3003" s="2">
        <v>42.1</v>
      </c>
      <c r="E3003" s="2">
        <v>9.36</v>
      </c>
      <c r="F3003" s="2">
        <v>51.46</v>
      </c>
    </row>
    <row r="3004" spans="1:8">
      <c r="A3004" s="10">
        <v>4609170</v>
      </c>
      <c r="B3004" s="1" t="s">
        <v>2882</v>
      </c>
      <c r="C3004" s="3" t="s">
        <v>5</v>
      </c>
      <c r="D3004" s="2">
        <v>53.9</v>
      </c>
      <c r="E3004" s="2">
        <v>12.48</v>
      </c>
      <c r="F3004" s="2">
        <v>66.38</v>
      </c>
    </row>
    <row r="3005" spans="1:8">
      <c r="A3005" s="10">
        <v>4609180</v>
      </c>
      <c r="B3005" s="1" t="s">
        <v>2883</v>
      </c>
      <c r="C3005" s="3" t="s">
        <v>5</v>
      </c>
      <c r="D3005" s="2">
        <v>73.97</v>
      </c>
      <c r="E3005" s="2">
        <v>12.48</v>
      </c>
      <c r="F3005" s="2">
        <v>86.45</v>
      </c>
    </row>
    <row r="3006" spans="1:8">
      <c r="A3006" s="10">
        <v>4609200</v>
      </c>
      <c r="B3006" s="1" t="s">
        <v>2884</v>
      </c>
      <c r="C3006" s="3" t="s">
        <v>5</v>
      </c>
      <c r="D3006" s="2">
        <v>31.35</v>
      </c>
      <c r="E3006" s="2">
        <v>9.36</v>
      </c>
      <c r="F3006" s="2">
        <v>40.71</v>
      </c>
    </row>
    <row r="3007" spans="1:8">
      <c r="A3007" s="10">
        <v>4609210</v>
      </c>
      <c r="B3007" s="1" t="s">
        <v>2885</v>
      </c>
      <c r="C3007" s="3" t="s">
        <v>5</v>
      </c>
      <c r="D3007" s="2">
        <v>38.799999999999997</v>
      </c>
      <c r="E3007" s="2">
        <v>12.48</v>
      </c>
      <c r="F3007" s="2">
        <v>51.28</v>
      </c>
    </row>
    <row r="3008" spans="1:8">
      <c r="A3008" s="10">
        <v>4609230</v>
      </c>
      <c r="B3008" s="1" t="s">
        <v>2886</v>
      </c>
      <c r="C3008" s="3" t="s">
        <v>5</v>
      </c>
      <c r="D3008" s="2">
        <v>59.67</v>
      </c>
      <c r="E3008" s="2">
        <v>9.36</v>
      </c>
      <c r="F3008" s="2">
        <v>69.03</v>
      </c>
    </row>
    <row r="3009" spans="1:8">
      <c r="A3009" s="10">
        <v>4609240</v>
      </c>
      <c r="B3009" s="1" t="s">
        <v>2887</v>
      </c>
      <c r="C3009" s="3" t="s">
        <v>5</v>
      </c>
      <c r="D3009" s="2">
        <v>87.08</v>
      </c>
      <c r="E3009" s="2">
        <v>12.48</v>
      </c>
      <c r="F3009" s="2">
        <v>99.56</v>
      </c>
    </row>
    <row r="3010" spans="1:8">
      <c r="A3010" s="10">
        <v>4609250</v>
      </c>
      <c r="B3010" s="1" t="s">
        <v>2888</v>
      </c>
      <c r="C3010" s="3" t="s">
        <v>5</v>
      </c>
      <c r="D3010" s="2">
        <v>90.34</v>
      </c>
      <c r="E3010" s="2">
        <v>12.48</v>
      </c>
      <c r="F3010" s="2">
        <v>102.82</v>
      </c>
    </row>
    <row r="3011" spans="1:8">
      <c r="A3011" s="10">
        <v>4609260</v>
      </c>
      <c r="B3011" s="1" t="s">
        <v>2889</v>
      </c>
      <c r="C3011" s="3" t="s">
        <v>5</v>
      </c>
      <c r="D3011" s="2">
        <v>94.75</v>
      </c>
      <c r="E3011" s="2">
        <v>12.48</v>
      </c>
      <c r="F3011" s="2">
        <v>107.23</v>
      </c>
    </row>
    <row r="3012" spans="1:8">
      <c r="A3012" s="10">
        <v>4609270</v>
      </c>
      <c r="B3012" s="1" t="s">
        <v>2890</v>
      </c>
      <c r="C3012" s="3" t="s">
        <v>5</v>
      </c>
      <c r="D3012" s="2">
        <v>105.29</v>
      </c>
      <c r="E3012" s="2">
        <v>12.48</v>
      </c>
      <c r="F3012" s="2">
        <v>117.77</v>
      </c>
      <c r="G3012" s="15"/>
      <c r="H3012" s="15"/>
    </row>
    <row r="3013" spans="1:8">
      <c r="A3013" s="10">
        <v>4609280</v>
      </c>
      <c r="B3013" s="1" t="s">
        <v>2891</v>
      </c>
      <c r="C3013" s="3" t="s">
        <v>5</v>
      </c>
      <c r="D3013" s="2">
        <v>124.86</v>
      </c>
      <c r="E3013" s="2">
        <v>12.48</v>
      </c>
      <c r="F3013" s="2">
        <v>137.34</v>
      </c>
    </row>
    <row r="3014" spans="1:8">
      <c r="A3014" s="10">
        <v>4609290</v>
      </c>
      <c r="B3014" s="1" t="s">
        <v>2892</v>
      </c>
      <c r="C3014" s="3" t="s">
        <v>5</v>
      </c>
      <c r="D3014" s="2">
        <v>156.52000000000001</v>
      </c>
      <c r="E3014" s="2">
        <v>15.6</v>
      </c>
      <c r="F3014" s="2">
        <v>172.12</v>
      </c>
    </row>
    <row r="3015" spans="1:8">
      <c r="A3015" s="10">
        <v>4609300</v>
      </c>
      <c r="B3015" s="1" t="s">
        <v>2893</v>
      </c>
      <c r="C3015" s="3" t="s">
        <v>5</v>
      </c>
      <c r="D3015" s="2">
        <v>151.81</v>
      </c>
      <c r="E3015" s="2">
        <v>12.48</v>
      </c>
      <c r="F3015" s="2">
        <v>164.29</v>
      </c>
    </row>
    <row r="3016" spans="1:8">
      <c r="A3016" s="10">
        <v>4609320</v>
      </c>
      <c r="B3016" s="1" t="s">
        <v>2894</v>
      </c>
      <c r="C3016" s="3" t="s">
        <v>5</v>
      </c>
      <c r="D3016" s="2">
        <v>59.13</v>
      </c>
      <c r="E3016" s="2">
        <v>9.36</v>
      </c>
      <c r="F3016" s="2">
        <v>68.489999999999995</v>
      </c>
    </row>
    <row r="3017" spans="1:8">
      <c r="A3017" s="10">
        <v>4609330</v>
      </c>
      <c r="B3017" s="1" t="s">
        <v>2895</v>
      </c>
      <c r="C3017" s="3" t="s">
        <v>5</v>
      </c>
      <c r="D3017" s="2">
        <v>73.63</v>
      </c>
      <c r="E3017" s="2">
        <v>12.48</v>
      </c>
      <c r="F3017" s="2">
        <v>86.11</v>
      </c>
    </row>
    <row r="3018" spans="1:8">
      <c r="A3018" s="10">
        <v>4609340</v>
      </c>
      <c r="B3018" s="1" t="s">
        <v>2896</v>
      </c>
      <c r="C3018" s="3" t="s">
        <v>5</v>
      </c>
      <c r="D3018" s="2">
        <v>81.36</v>
      </c>
      <c r="E3018" s="2">
        <v>12.48</v>
      </c>
      <c r="F3018" s="2">
        <v>93.84</v>
      </c>
    </row>
    <row r="3019" spans="1:8">
      <c r="A3019" s="10">
        <v>4609350</v>
      </c>
      <c r="B3019" s="1" t="s">
        <v>2897</v>
      </c>
      <c r="C3019" s="3" t="s">
        <v>5</v>
      </c>
      <c r="D3019" s="2">
        <v>80.66</v>
      </c>
      <c r="E3019" s="2">
        <v>12.48</v>
      </c>
      <c r="F3019" s="2">
        <v>93.14</v>
      </c>
    </row>
    <row r="3020" spans="1:8">
      <c r="A3020" s="10">
        <v>4609360</v>
      </c>
      <c r="B3020" s="1" t="s">
        <v>2898</v>
      </c>
      <c r="C3020" s="3" t="s">
        <v>5</v>
      </c>
      <c r="D3020" s="2">
        <v>95.23</v>
      </c>
      <c r="E3020" s="2">
        <v>12.48</v>
      </c>
      <c r="F3020" s="2">
        <v>107.71</v>
      </c>
    </row>
    <row r="3021" spans="1:8">
      <c r="A3021" s="10">
        <v>4609370</v>
      </c>
      <c r="B3021" s="1" t="s">
        <v>2899</v>
      </c>
      <c r="C3021" s="3" t="s">
        <v>5</v>
      </c>
      <c r="D3021" s="2">
        <v>113.68</v>
      </c>
      <c r="E3021" s="2">
        <v>12.48</v>
      </c>
      <c r="F3021" s="2">
        <v>126.16</v>
      </c>
    </row>
    <row r="3022" spans="1:8">
      <c r="A3022" s="10">
        <v>4609400</v>
      </c>
      <c r="B3022" s="1" t="s">
        <v>2900</v>
      </c>
      <c r="C3022" s="3" t="s">
        <v>5</v>
      </c>
      <c r="D3022" s="2">
        <v>26.62</v>
      </c>
      <c r="E3022" s="2">
        <v>12.48</v>
      </c>
      <c r="F3022" s="2">
        <v>39.1</v>
      </c>
    </row>
    <row r="3023" spans="1:8">
      <c r="A3023" s="10">
        <v>4609410</v>
      </c>
      <c r="B3023" s="1" t="s">
        <v>2901</v>
      </c>
      <c r="C3023" s="3" t="s">
        <v>5</v>
      </c>
      <c r="D3023" s="2">
        <v>29.3</v>
      </c>
      <c r="E3023" s="2">
        <v>12.48</v>
      </c>
      <c r="F3023" s="2">
        <v>41.78</v>
      </c>
    </row>
    <row r="3024" spans="1:8">
      <c r="A3024" s="10">
        <v>4609420</v>
      </c>
      <c r="B3024" s="1" t="s">
        <v>2902</v>
      </c>
      <c r="C3024" s="3" t="s">
        <v>5</v>
      </c>
      <c r="D3024" s="2">
        <v>86.49</v>
      </c>
      <c r="E3024" s="2">
        <v>15.6</v>
      </c>
      <c r="F3024" s="2">
        <v>102.09</v>
      </c>
    </row>
    <row r="3025" spans="1:6">
      <c r="A3025" s="10">
        <v>4610010</v>
      </c>
      <c r="B3025" s="1" t="s">
        <v>2903</v>
      </c>
      <c r="C3025" s="3" t="s">
        <v>36</v>
      </c>
      <c r="D3025" s="2">
        <v>32.24</v>
      </c>
      <c r="E3025" s="2">
        <v>10.3</v>
      </c>
      <c r="F3025" s="2">
        <v>42.54</v>
      </c>
    </row>
    <row r="3026" spans="1:6">
      <c r="A3026" s="10">
        <v>4610020</v>
      </c>
      <c r="B3026" s="1" t="s">
        <v>2904</v>
      </c>
      <c r="C3026" s="3" t="s">
        <v>36</v>
      </c>
      <c r="D3026" s="2">
        <v>48.53</v>
      </c>
      <c r="E3026" s="2">
        <v>11.24</v>
      </c>
      <c r="F3026" s="2">
        <v>59.77</v>
      </c>
    </row>
    <row r="3027" spans="1:6">
      <c r="A3027" s="10">
        <v>4610030</v>
      </c>
      <c r="B3027" s="1" t="s">
        <v>2905</v>
      </c>
      <c r="C3027" s="3" t="s">
        <v>36</v>
      </c>
      <c r="D3027" s="2">
        <v>58.53</v>
      </c>
      <c r="E3027" s="2">
        <v>14.04</v>
      </c>
      <c r="F3027" s="2">
        <v>72.569999999999993</v>
      </c>
    </row>
    <row r="3028" spans="1:6">
      <c r="A3028" s="10">
        <v>4610040</v>
      </c>
      <c r="B3028" s="1" t="s">
        <v>2906</v>
      </c>
      <c r="C3028" s="3" t="s">
        <v>36</v>
      </c>
      <c r="D3028" s="2">
        <v>90.01</v>
      </c>
      <c r="E3028" s="2">
        <v>15.91</v>
      </c>
      <c r="F3028" s="2">
        <v>105.92</v>
      </c>
    </row>
    <row r="3029" spans="1:6">
      <c r="A3029" s="10">
        <v>4610050</v>
      </c>
      <c r="B3029" s="1" t="s">
        <v>2907</v>
      </c>
      <c r="C3029" s="3" t="s">
        <v>36</v>
      </c>
      <c r="D3029" s="2">
        <v>101.53</v>
      </c>
      <c r="E3029" s="2">
        <v>15.91</v>
      </c>
      <c r="F3029" s="2">
        <v>117.44</v>
      </c>
    </row>
    <row r="3030" spans="1:6">
      <c r="A3030" s="10">
        <v>4610060</v>
      </c>
      <c r="B3030" s="1" t="s">
        <v>2908</v>
      </c>
      <c r="C3030" s="3" t="s">
        <v>36</v>
      </c>
      <c r="D3030" s="2">
        <v>122.11</v>
      </c>
      <c r="E3030" s="2">
        <v>21.52</v>
      </c>
      <c r="F3030" s="2">
        <v>143.63</v>
      </c>
    </row>
    <row r="3031" spans="1:6">
      <c r="A3031" s="10">
        <v>4610070</v>
      </c>
      <c r="B3031" s="1" t="s">
        <v>2909</v>
      </c>
      <c r="C3031" s="3" t="s">
        <v>36</v>
      </c>
      <c r="D3031" s="2">
        <v>172.49</v>
      </c>
      <c r="E3031" s="2">
        <v>25.26</v>
      </c>
      <c r="F3031" s="2">
        <v>197.75</v>
      </c>
    </row>
    <row r="3032" spans="1:6">
      <c r="A3032" s="10">
        <v>4610080</v>
      </c>
      <c r="B3032" s="1" t="s">
        <v>2910</v>
      </c>
      <c r="C3032" s="3" t="s">
        <v>36</v>
      </c>
      <c r="D3032" s="2">
        <v>234.08</v>
      </c>
      <c r="E3032" s="2">
        <v>27.13</v>
      </c>
      <c r="F3032" s="2">
        <v>261.20999999999998</v>
      </c>
    </row>
    <row r="3033" spans="1:6">
      <c r="A3033" s="10">
        <v>4610090</v>
      </c>
      <c r="B3033" s="1" t="s">
        <v>2911</v>
      </c>
      <c r="C3033" s="3" t="s">
        <v>36</v>
      </c>
      <c r="D3033" s="2">
        <v>320.54000000000002</v>
      </c>
      <c r="E3033" s="2">
        <v>30.88</v>
      </c>
      <c r="F3033" s="2">
        <v>351.42</v>
      </c>
    </row>
    <row r="3034" spans="1:6">
      <c r="A3034" s="10">
        <v>4610200</v>
      </c>
      <c r="B3034" s="1" t="s">
        <v>2912</v>
      </c>
      <c r="C3034" s="3" t="s">
        <v>36</v>
      </c>
      <c r="D3034" s="2">
        <v>30.75</v>
      </c>
      <c r="E3034" s="2">
        <v>11.24</v>
      </c>
      <c r="F3034" s="2">
        <v>41.99</v>
      </c>
    </row>
    <row r="3035" spans="1:6">
      <c r="A3035" s="10">
        <v>4610210</v>
      </c>
      <c r="B3035" s="1" t="s">
        <v>2913</v>
      </c>
      <c r="C3035" s="3" t="s">
        <v>36</v>
      </c>
      <c r="D3035" s="2">
        <v>43.06</v>
      </c>
      <c r="E3035" s="2">
        <v>14.04</v>
      </c>
      <c r="F3035" s="2">
        <v>57.1</v>
      </c>
    </row>
    <row r="3036" spans="1:6">
      <c r="A3036" s="10">
        <v>4610220</v>
      </c>
      <c r="B3036" s="1" t="s">
        <v>2914</v>
      </c>
      <c r="C3036" s="3" t="s">
        <v>36</v>
      </c>
      <c r="D3036" s="2">
        <v>63.61</v>
      </c>
      <c r="E3036" s="2">
        <v>15.91</v>
      </c>
      <c r="F3036" s="2">
        <v>79.52</v>
      </c>
    </row>
    <row r="3037" spans="1:6">
      <c r="A3037" s="10">
        <v>4610230</v>
      </c>
      <c r="B3037" s="1" t="s">
        <v>2915</v>
      </c>
      <c r="C3037" s="3" t="s">
        <v>36</v>
      </c>
      <c r="D3037" s="2">
        <v>67.63</v>
      </c>
      <c r="E3037" s="2">
        <v>15.91</v>
      </c>
      <c r="F3037" s="2">
        <v>83.54</v>
      </c>
    </row>
    <row r="3038" spans="1:6">
      <c r="A3038" s="10">
        <v>4610240</v>
      </c>
      <c r="B3038" s="1" t="s">
        <v>2916</v>
      </c>
      <c r="C3038" s="3" t="s">
        <v>36</v>
      </c>
      <c r="D3038" s="2">
        <v>92.41</v>
      </c>
      <c r="E3038" s="2">
        <v>21.52</v>
      </c>
      <c r="F3038" s="2">
        <v>113.93</v>
      </c>
    </row>
    <row r="3039" spans="1:6">
      <c r="A3039" s="10">
        <v>4610250</v>
      </c>
      <c r="B3039" s="1" t="s">
        <v>2917</v>
      </c>
      <c r="C3039" s="3" t="s">
        <v>36</v>
      </c>
      <c r="D3039" s="2">
        <v>130.9</v>
      </c>
      <c r="E3039" s="2">
        <v>25.26</v>
      </c>
      <c r="F3039" s="2">
        <v>156.16</v>
      </c>
    </row>
    <row r="3040" spans="1:6">
      <c r="A3040" s="10">
        <v>4612010</v>
      </c>
      <c r="B3040" s="1" t="s">
        <v>2918</v>
      </c>
      <c r="C3040" s="3" t="s">
        <v>36</v>
      </c>
      <c r="D3040" s="2">
        <v>33.51</v>
      </c>
      <c r="E3040" s="2">
        <v>20.6</v>
      </c>
      <c r="F3040" s="2">
        <v>54.11</v>
      </c>
    </row>
    <row r="3041" spans="1:8">
      <c r="A3041" s="10">
        <v>4612020</v>
      </c>
      <c r="B3041" s="1" t="s">
        <v>2919</v>
      </c>
      <c r="C3041" s="3" t="s">
        <v>36</v>
      </c>
      <c r="D3041" s="2">
        <v>42.58</v>
      </c>
      <c r="E3041" s="2">
        <v>23.9</v>
      </c>
      <c r="F3041" s="2">
        <v>66.48</v>
      </c>
    </row>
    <row r="3042" spans="1:8">
      <c r="A3042" s="10">
        <v>4612030</v>
      </c>
      <c r="B3042" s="1" t="s">
        <v>2920</v>
      </c>
      <c r="C3042" s="3" t="s">
        <v>36</v>
      </c>
      <c r="D3042" s="2">
        <v>61.9</v>
      </c>
      <c r="E3042" s="2">
        <v>29.5</v>
      </c>
      <c r="F3042" s="2">
        <v>91.4</v>
      </c>
    </row>
    <row r="3043" spans="1:8">
      <c r="A3043" s="10">
        <v>4612040</v>
      </c>
      <c r="B3043" s="1" t="s">
        <v>2921</v>
      </c>
      <c r="C3043" s="3" t="s">
        <v>36</v>
      </c>
      <c r="D3043" s="2">
        <v>77.569999999999993</v>
      </c>
      <c r="E3043" s="2">
        <v>33.57</v>
      </c>
      <c r="F3043" s="2">
        <v>111.14</v>
      </c>
    </row>
    <row r="3044" spans="1:8">
      <c r="A3044" s="10">
        <v>4612050</v>
      </c>
      <c r="B3044" s="1" t="s">
        <v>2922</v>
      </c>
      <c r="C3044" s="3" t="s">
        <v>36</v>
      </c>
      <c r="D3044" s="2">
        <v>34.81</v>
      </c>
      <c r="E3044" s="2">
        <v>20.6</v>
      </c>
      <c r="F3044" s="2">
        <v>55.41</v>
      </c>
      <c r="G3044" s="15"/>
      <c r="H3044" s="15"/>
    </row>
    <row r="3045" spans="1:8">
      <c r="A3045" s="10">
        <v>4612060</v>
      </c>
      <c r="B3045" s="1" t="s">
        <v>2923</v>
      </c>
      <c r="C3045" s="3" t="s">
        <v>36</v>
      </c>
      <c r="D3045" s="2">
        <v>44.47</v>
      </c>
      <c r="E3045" s="2">
        <v>23.9</v>
      </c>
      <c r="F3045" s="2">
        <v>68.37</v>
      </c>
    </row>
    <row r="3046" spans="1:8">
      <c r="A3046" s="10">
        <v>4612070</v>
      </c>
      <c r="B3046" s="1" t="s">
        <v>2924</v>
      </c>
      <c r="C3046" s="3" t="s">
        <v>36</v>
      </c>
      <c r="D3046" s="2">
        <v>62.43</v>
      </c>
      <c r="E3046" s="2">
        <v>29.5</v>
      </c>
      <c r="F3046" s="2">
        <v>91.93</v>
      </c>
    </row>
    <row r="3047" spans="1:8">
      <c r="A3047" s="10">
        <v>4612080</v>
      </c>
      <c r="B3047" s="1" t="s">
        <v>2925</v>
      </c>
      <c r="C3047" s="3" t="s">
        <v>36</v>
      </c>
      <c r="D3047" s="2">
        <v>90.85</v>
      </c>
      <c r="E3047" s="2">
        <v>33.57</v>
      </c>
      <c r="F3047" s="2">
        <v>124.42</v>
      </c>
    </row>
    <row r="3048" spans="1:8">
      <c r="A3048" s="10">
        <v>4612090</v>
      </c>
      <c r="B3048" s="1" t="s">
        <v>2926</v>
      </c>
      <c r="C3048" s="3" t="s">
        <v>36</v>
      </c>
      <c r="D3048" s="2">
        <v>132.5</v>
      </c>
      <c r="E3048" s="2">
        <v>37.65</v>
      </c>
      <c r="F3048" s="2">
        <v>170.15</v>
      </c>
    </row>
    <row r="3049" spans="1:8">
      <c r="A3049" s="10">
        <v>4612100</v>
      </c>
      <c r="B3049" s="1" t="s">
        <v>2927</v>
      </c>
      <c r="C3049" s="3" t="s">
        <v>36</v>
      </c>
      <c r="D3049" s="2">
        <v>174.3</v>
      </c>
      <c r="E3049" s="2">
        <v>43.26</v>
      </c>
      <c r="F3049" s="2">
        <v>217.56</v>
      </c>
      <c r="G3049" s="15"/>
      <c r="H3049" s="15"/>
    </row>
    <row r="3050" spans="1:8">
      <c r="A3050" s="10">
        <v>4612110</v>
      </c>
      <c r="B3050" s="1" t="s">
        <v>2928</v>
      </c>
      <c r="C3050" s="3" t="s">
        <v>36</v>
      </c>
      <c r="D3050" s="2">
        <v>221.43</v>
      </c>
      <c r="E3050" s="2">
        <v>48.87</v>
      </c>
      <c r="F3050" s="2">
        <v>270.3</v>
      </c>
    </row>
    <row r="3051" spans="1:8">
      <c r="A3051" s="10">
        <v>4612120</v>
      </c>
      <c r="B3051" s="1" t="s">
        <v>2929</v>
      </c>
      <c r="C3051" s="3" t="s">
        <v>36</v>
      </c>
      <c r="D3051" s="2">
        <v>255.75</v>
      </c>
      <c r="E3051" s="2">
        <v>54.46</v>
      </c>
      <c r="F3051" s="2">
        <v>310.20999999999998</v>
      </c>
    </row>
    <row r="3052" spans="1:8">
      <c r="A3052" s="10">
        <v>4612140</v>
      </c>
      <c r="B3052" s="1" t="s">
        <v>2930</v>
      </c>
      <c r="C3052" s="3" t="s">
        <v>36</v>
      </c>
      <c r="D3052" s="2">
        <v>376.18</v>
      </c>
      <c r="E3052" s="2">
        <v>81.44</v>
      </c>
      <c r="F3052" s="2">
        <v>457.62</v>
      </c>
    </row>
    <row r="3053" spans="1:8">
      <c r="A3053" s="10">
        <v>4612150</v>
      </c>
      <c r="B3053" s="1" t="s">
        <v>2931</v>
      </c>
      <c r="C3053" s="3" t="s">
        <v>36</v>
      </c>
      <c r="D3053" s="2">
        <v>96.61</v>
      </c>
      <c r="E3053" s="2">
        <v>33.57</v>
      </c>
      <c r="F3053" s="2">
        <v>130.18</v>
      </c>
    </row>
    <row r="3054" spans="1:8">
      <c r="A3054" s="10">
        <v>4612160</v>
      </c>
      <c r="B3054" s="1" t="s">
        <v>2932</v>
      </c>
      <c r="C3054" s="3" t="s">
        <v>36</v>
      </c>
      <c r="D3054" s="2">
        <v>167.93</v>
      </c>
      <c r="E3054" s="2">
        <v>43.26</v>
      </c>
      <c r="F3054" s="2">
        <v>211.19</v>
      </c>
    </row>
    <row r="3055" spans="1:8">
      <c r="A3055" s="10">
        <v>4612170</v>
      </c>
      <c r="B3055" s="1" t="s">
        <v>2933</v>
      </c>
      <c r="C3055" s="3" t="s">
        <v>36</v>
      </c>
      <c r="D3055" s="2">
        <v>245.81</v>
      </c>
      <c r="E3055" s="2">
        <v>54.46</v>
      </c>
      <c r="F3055" s="2">
        <v>300.27</v>
      </c>
    </row>
    <row r="3056" spans="1:8">
      <c r="A3056" s="10">
        <v>4612180</v>
      </c>
      <c r="B3056" s="1" t="s">
        <v>2934</v>
      </c>
      <c r="C3056" s="3" t="s">
        <v>36</v>
      </c>
      <c r="D3056" s="2">
        <v>129.53</v>
      </c>
      <c r="E3056" s="2">
        <v>33.57</v>
      </c>
      <c r="F3056" s="2">
        <v>163.1</v>
      </c>
    </row>
    <row r="3057" spans="1:8">
      <c r="A3057" s="10">
        <v>4612190</v>
      </c>
      <c r="B3057" s="1" t="s">
        <v>2935</v>
      </c>
      <c r="C3057" s="3" t="s">
        <v>36</v>
      </c>
      <c r="D3057" s="2">
        <v>221.1</v>
      </c>
      <c r="E3057" s="2">
        <v>43.26</v>
      </c>
      <c r="F3057" s="2">
        <v>264.36</v>
      </c>
    </row>
    <row r="3058" spans="1:8">
      <c r="A3058" s="10">
        <v>4612200</v>
      </c>
      <c r="B3058" s="1" t="s">
        <v>2936</v>
      </c>
      <c r="C3058" s="3" t="s">
        <v>36</v>
      </c>
      <c r="D3058" s="2">
        <v>324.70999999999998</v>
      </c>
      <c r="E3058" s="2">
        <v>54.46</v>
      </c>
      <c r="F3058" s="2">
        <v>379.17</v>
      </c>
    </row>
    <row r="3059" spans="1:8">
      <c r="A3059" s="10">
        <v>4612210</v>
      </c>
      <c r="B3059" s="1" t="s">
        <v>2937</v>
      </c>
      <c r="C3059" s="3" t="s">
        <v>36</v>
      </c>
      <c r="D3059" s="2">
        <v>20.84</v>
      </c>
      <c r="E3059" s="2">
        <v>19.95</v>
      </c>
      <c r="F3059" s="2">
        <v>40.79</v>
      </c>
    </row>
    <row r="3060" spans="1:8">
      <c r="A3060" s="10">
        <v>4612220</v>
      </c>
      <c r="B3060" s="1" t="s">
        <v>2938</v>
      </c>
      <c r="C3060" s="3" t="s">
        <v>36</v>
      </c>
      <c r="D3060" s="2">
        <v>25.74</v>
      </c>
      <c r="E3060" s="2">
        <v>25.41</v>
      </c>
      <c r="F3060" s="2">
        <v>51.15</v>
      </c>
    </row>
    <row r="3061" spans="1:8">
      <c r="A3061" s="10">
        <v>4612230</v>
      </c>
      <c r="B3061" s="1" t="s">
        <v>2939</v>
      </c>
      <c r="C3061" s="3" t="s">
        <v>36</v>
      </c>
      <c r="D3061" s="2">
        <v>34.35</v>
      </c>
      <c r="E3061" s="2">
        <v>33.42</v>
      </c>
      <c r="F3061" s="2">
        <v>67.77</v>
      </c>
      <c r="G3061" s="15"/>
      <c r="H3061" s="15"/>
    </row>
    <row r="3062" spans="1:8">
      <c r="A3062" s="10">
        <v>4612240</v>
      </c>
      <c r="B3062" s="1" t="s">
        <v>2940</v>
      </c>
      <c r="C3062" s="3" t="s">
        <v>36</v>
      </c>
      <c r="D3062" s="2">
        <v>45.24</v>
      </c>
      <c r="E3062" s="2">
        <v>42.96</v>
      </c>
      <c r="F3062" s="2">
        <v>88.2</v>
      </c>
    </row>
    <row r="3063" spans="1:8">
      <c r="A3063" s="10">
        <v>4612250</v>
      </c>
      <c r="B3063" s="1" t="s">
        <v>2941</v>
      </c>
      <c r="C3063" s="3" t="s">
        <v>36</v>
      </c>
      <c r="D3063" s="2">
        <v>557.08000000000004</v>
      </c>
      <c r="E3063" s="2">
        <v>122.16</v>
      </c>
      <c r="F3063" s="2">
        <v>679.24</v>
      </c>
    </row>
    <row r="3064" spans="1:8">
      <c r="A3064" s="10">
        <v>4612260</v>
      </c>
      <c r="B3064" s="1" t="s">
        <v>2942</v>
      </c>
      <c r="C3064" s="3" t="s">
        <v>36</v>
      </c>
      <c r="D3064" s="2">
        <v>57.12</v>
      </c>
      <c r="E3064" s="2">
        <v>23.9</v>
      </c>
      <c r="F3064" s="2">
        <v>81.02</v>
      </c>
    </row>
    <row r="3065" spans="1:8">
      <c r="A3065" s="10">
        <v>4612270</v>
      </c>
      <c r="B3065" s="1" t="s">
        <v>2943</v>
      </c>
      <c r="C3065" s="3" t="s">
        <v>36</v>
      </c>
      <c r="D3065" s="2">
        <v>59.66</v>
      </c>
      <c r="E3065" s="2">
        <v>23.9</v>
      </c>
      <c r="F3065" s="2">
        <v>83.56</v>
      </c>
      <c r="G3065" s="15"/>
      <c r="H3065" s="15"/>
    </row>
    <row r="3066" spans="1:8">
      <c r="A3066" s="10">
        <v>4612280</v>
      </c>
      <c r="B3066" s="1" t="s">
        <v>2944</v>
      </c>
      <c r="C3066" s="3" t="s">
        <v>36</v>
      </c>
      <c r="D3066" s="2">
        <v>76.12</v>
      </c>
      <c r="E3066" s="2">
        <v>23.9</v>
      </c>
      <c r="F3066" s="2">
        <v>100.02</v>
      </c>
    </row>
    <row r="3067" spans="1:8">
      <c r="A3067" s="10">
        <v>4612290</v>
      </c>
      <c r="B3067" s="1" t="s">
        <v>2945</v>
      </c>
      <c r="C3067" s="3" t="s">
        <v>36</v>
      </c>
      <c r="D3067" s="2">
        <v>141.58000000000001</v>
      </c>
      <c r="E3067" s="2">
        <v>37.65</v>
      </c>
      <c r="F3067" s="2">
        <v>179.23</v>
      </c>
    </row>
    <row r="3068" spans="1:8">
      <c r="A3068" s="10">
        <v>4612300</v>
      </c>
      <c r="B3068" s="1" t="s">
        <v>2946</v>
      </c>
      <c r="C3068" s="3" t="s">
        <v>36</v>
      </c>
      <c r="D3068" s="2">
        <v>79.88</v>
      </c>
      <c r="E3068" s="2">
        <v>29.5</v>
      </c>
      <c r="F3068" s="2">
        <v>109.38</v>
      </c>
    </row>
    <row r="3069" spans="1:8">
      <c r="A3069" s="10">
        <v>4612310</v>
      </c>
      <c r="B3069" s="1" t="s">
        <v>2947</v>
      </c>
      <c r="C3069" s="3" t="s">
        <v>36</v>
      </c>
      <c r="D3069" s="2">
        <v>225.7</v>
      </c>
      <c r="E3069" s="2">
        <v>48.87</v>
      </c>
      <c r="F3069" s="2">
        <v>274.57</v>
      </c>
    </row>
    <row r="3070" spans="1:8">
      <c r="A3070" s="10">
        <v>4612320</v>
      </c>
      <c r="B3070" s="1" t="s">
        <v>2948</v>
      </c>
      <c r="C3070" s="3" t="s">
        <v>36</v>
      </c>
      <c r="D3070" s="2">
        <v>51.97</v>
      </c>
      <c r="E3070" s="2">
        <v>20.6</v>
      </c>
      <c r="F3070" s="2">
        <v>72.569999999999993</v>
      </c>
    </row>
    <row r="3071" spans="1:8">
      <c r="A3071" s="10">
        <v>4612330</v>
      </c>
      <c r="B3071" s="1" t="s">
        <v>2949</v>
      </c>
      <c r="C3071" s="3" t="s">
        <v>36</v>
      </c>
      <c r="D3071" s="2">
        <v>53.67</v>
      </c>
      <c r="E3071" s="2">
        <v>20.6</v>
      </c>
      <c r="F3071" s="2">
        <v>74.27</v>
      </c>
    </row>
    <row r="3072" spans="1:8">
      <c r="A3072" s="10">
        <v>4612340</v>
      </c>
      <c r="B3072" s="1" t="s">
        <v>2950</v>
      </c>
      <c r="C3072" s="3" t="s">
        <v>36</v>
      </c>
      <c r="D3072" s="2">
        <v>13.24</v>
      </c>
      <c r="E3072" s="2">
        <v>7.27</v>
      </c>
      <c r="F3072" s="2">
        <v>20.51</v>
      </c>
    </row>
    <row r="3073" spans="1:6">
      <c r="A3073" s="10">
        <v>4613006</v>
      </c>
      <c r="B3073" s="1" t="s">
        <v>2951</v>
      </c>
      <c r="C3073" s="3" t="s">
        <v>36</v>
      </c>
      <c r="D3073" s="2">
        <v>7.78</v>
      </c>
      <c r="E3073" s="2">
        <v>1.04</v>
      </c>
      <c r="F3073" s="2">
        <v>8.82</v>
      </c>
    </row>
    <row r="3074" spans="1:6">
      <c r="A3074" s="10">
        <v>4613010</v>
      </c>
      <c r="B3074" s="1" t="s">
        <v>2952</v>
      </c>
      <c r="C3074" s="3" t="s">
        <v>36</v>
      </c>
      <c r="D3074" s="2">
        <v>11.25</v>
      </c>
      <c r="E3074" s="2">
        <v>1.04</v>
      </c>
      <c r="F3074" s="2">
        <v>12.29</v>
      </c>
    </row>
    <row r="3075" spans="1:6">
      <c r="A3075" s="10">
        <v>4613020</v>
      </c>
      <c r="B3075" s="1" t="s">
        <v>2953</v>
      </c>
      <c r="C3075" s="3" t="s">
        <v>36</v>
      </c>
      <c r="D3075" s="2">
        <v>13.04</v>
      </c>
      <c r="E3075" s="2">
        <v>1.04</v>
      </c>
      <c r="F3075" s="2">
        <v>14.08</v>
      </c>
    </row>
    <row r="3076" spans="1:6">
      <c r="A3076" s="10">
        <v>4613026</v>
      </c>
      <c r="B3076" s="1" t="s">
        <v>2954</v>
      </c>
      <c r="C3076" s="3" t="s">
        <v>36</v>
      </c>
      <c r="D3076" s="2">
        <v>32.270000000000003</v>
      </c>
      <c r="E3076" s="2">
        <v>1.04</v>
      </c>
      <c r="F3076" s="2">
        <v>33.31</v>
      </c>
    </row>
    <row r="3077" spans="1:6">
      <c r="A3077" s="10">
        <v>4613030</v>
      </c>
      <c r="B3077" s="1" t="s">
        <v>2955</v>
      </c>
      <c r="C3077" s="3" t="s">
        <v>36</v>
      </c>
      <c r="D3077" s="2">
        <v>57.68</v>
      </c>
      <c r="E3077" s="2">
        <v>1.04</v>
      </c>
      <c r="F3077" s="2">
        <v>58.72</v>
      </c>
    </row>
    <row r="3078" spans="1:6">
      <c r="A3078" s="10">
        <v>4614020</v>
      </c>
      <c r="B3078" s="1" t="s">
        <v>2956</v>
      </c>
      <c r="C3078" s="3" t="s">
        <v>36</v>
      </c>
      <c r="D3078" s="2">
        <v>279.70999999999998</v>
      </c>
      <c r="E3078" s="2">
        <v>21.74</v>
      </c>
      <c r="F3078" s="2">
        <v>301.45</v>
      </c>
    </row>
    <row r="3079" spans="1:6">
      <c r="A3079" s="10">
        <v>4614030</v>
      </c>
      <c r="B3079" s="1" t="s">
        <v>2957</v>
      </c>
      <c r="C3079" s="3" t="s">
        <v>36</v>
      </c>
      <c r="D3079" s="2">
        <v>284.64</v>
      </c>
      <c r="E3079" s="2">
        <v>21.74</v>
      </c>
      <c r="F3079" s="2">
        <v>306.38</v>
      </c>
    </row>
    <row r="3080" spans="1:6">
      <c r="A3080" s="10">
        <v>4614040</v>
      </c>
      <c r="B3080" s="1" t="s">
        <v>2958</v>
      </c>
      <c r="C3080" s="3" t="s">
        <v>36</v>
      </c>
      <c r="D3080" s="2">
        <v>343.9</v>
      </c>
      <c r="E3080" s="2">
        <v>21.74</v>
      </c>
      <c r="F3080" s="2">
        <v>365.64</v>
      </c>
    </row>
    <row r="3081" spans="1:6">
      <c r="A3081" s="10">
        <v>4614050</v>
      </c>
      <c r="B3081" s="1" t="s">
        <v>2959</v>
      </c>
      <c r="C3081" s="3" t="s">
        <v>36</v>
      </c>
      <c r="D3081" s="2">
        <v>486.64</v>
      </c>
      <c r="E3081" s="2">
        <v>21.74</v>
      </c>
      <c r="F3081" s="2">
        <v>508.38</v>
      </c>
    </row>
    <row r="3082" spans="1:6">
      <c r="A3082" s="10">
        <v>4614060</v>
      </c>
      <c r="B3082" s="1" t="s">
        <v>2960</v>
      </c>
      <c r="C3082" s="3" t="s">
        <v>36</v>
      </c>
      <c r="D3082" s="2">
        <v>404.57</v>
      </c>
      <c r="E3082" s="2">
        <v>21.74</v>
      </c>
      <c r="F3082" s="2">
        <v>426.31</v>
      </c>
    </row>
    <row r="3083" spans="1:6">
      <c r="A3083" s="10">
        <v>4614490</v>
      </c>
      <c r="B3083" s="1" t="s">
        <v>2961</v>
      </c>
      <c r="C3083" s="3" t="s">
        <v>36</v>
      </c>
      <c r="D3083" s="2">
        <v>192.82</v>
      </c>
      <c r="E3083" s="2">
        <v>21.74</v>
      </c>
      <c r="F3083" s="2">
        <v>214.56</v>
      </c>
    </row>
    <row r="3084" spans="1:6">
      <c r="A3084" s="10">
        <v>4614510</v>
      </c>
      <c r="B3084" s="1" t="s">
        <v>2962</v>
      </c>
      <c r="C3084" s="3" t="s">
        <v>36</v>
      </c>
      <c r="D3084" s="2">
        <v>202.33</v>
      </c>
      <c r="E3084" s="2">
        <v>21.74</v>
      </c>
      <c r="F3084" s="2">
        <v>224.07</v>
      </c>
    </row>
    <row r="3085" spans="1:6">
      <c r="A3085" s="10">
        <v>4614520</v>
      </c>
      <c r="B3085" s="1" t="s">
        <v>2963</v>
      </c>
      <c r="C3085" s="3" t="s">
        <v>36</v>
      </c>
      <c r="D3085" s="2">
        <v>249.66</v>
      </c>
      <c r="E3085" s="2">
        <v>21.74</v>
      </c>
      <c r="F3085" s="2">
        <v>271.39999999999998</v>
      </c>
    </row>
    <row r="3086" spans="1:6">
      <c r="A3086" s="10">
        <v>4614530</v>
      </c>
      <c r="B3086" s="1" t="s">
        <v>2964</v>
      </c>
      <c r="C3086" s="3" t="s">
        <v>36</v>
      </c>
      <c r="D3086" s="2">
        <v>321.77999999999997</v>
      </c>
      <c r="E3086" s="2">
        <v>21.74</v>
      </c>
      <c r="F3086" s="2">
        <v>343.52</v>
      </c>
    </row>
    <row r="3087" spans="1:6">
      <c r="A3087" s="10">
        <v>4614540</v>
      </c>
      <c r="B3087" s="1" t="s">
        <v>2965</v>
      </c>
      <c r="C3087" s="3" t="s">
        <v>36</v>
      </c>
      <c r="D3087" s="2">
        <v>400.74</v>
      </c>
      <c r="E3087" s="2">
        <v>21.74</v>
      </c>
      <c r="F3087" s="2">
        <v>422.48</v>
      </c>
    </row>
    <row r="3088" spans="1:6">
      <c r="A3088" s="10">
        <v>4614550</v>
      </c>
      <c r="B3088" s="1" t="s">
        <v>2966</v>
      </c>
      <c r="C3088" s="3" t="s">
        <v>36</v>
      </c>
      <c r="D3088" s="2">
        <v>473.32</v>
      </c>
      <c r="E3088" s="2">
        <v>21.74</v>
      </c>
      <c r="F3088" s="2">
        <v>495.06</v>
      </c>
    </row>
    <row r="3089" spans="1:8">
      <c r="A3089" s="10">
        <v>4614560</v>
      </c>
      <c r="B3089" s="1" t="s">
        <v>2967</v>
      </c>
      <c r="C3089" s="3" t="s">
        <v>36</v>
      </c>
      <c r="D3089" s="2">
        <v>560.52</v>
      </c>
      <c r="E3089" s="2">
        <v>21.74</v>
      </c>
      <c r="F3089" s="2">
        <v>582.26</v>
      </c>
      <c r="G3089" s="15"/>
      <c r="H3089" s="15"/>
    </row>
    <row r="3090" spans="1:8">
      <c r="A3090" s="10">
        <v>4615111</v>
      </c>
      <c r="B3090" s="1" t="s">
        <v>2968</v>
      </c>
      <c r="C3090" s="3" t="s">
        <v>36</v>
      </c>
      <c r="D3090" s="2">
        <v>97.99</v>
      </c>
      <c r="E3090" s="2">
        <v>13.04</v>
      </c>
      <c r="F3090" s="2">
        <v>111.03</v>
      </c>
    </row>
    <row r="3091" spans="1:8">
      <c r="A3091" s="10">
        <v>4615112</v>
      </c>
      <c r="B3091" s="1" t="s">
        <v>2969</v>
      </c>
      <c r="C3091" s="3" t="s">
        <v>36</v>
      </c>
      <c r="D3091" s="2">
        <v>135.36000000000001</v>
      </c>
      <c r="E3091" s="2">
        <v>17.39</v>
      </c>
      <c r="F3091" s="2">
        <v>152.75</v>
      </c>
    </row>
    <row r="3092" spans="1:8">
      <c r="A3092" s="10">
        <v>4615113</v>
      </c>
      <c r="B3092" s="1" t="s">
        <v>2970</v>
      </c>
      <c r="C3092" s="3" t="s">
        <v>36</v>
      </c>
      <c r="D3092" s="2">
        <v>162.35</v>
      </c>
      <c r="E3092" s="2">
        <v>17.39</v>
      </c>
      <c r="F3092" s="2">
        <v>179.74</v>
      </c>
    </row>
    <row r="3093" spans="1:8">
      <c r="A3093" s="10">
        <v>4618010</v>
      </c>
      <c r="B3093" s="1" t="s">
        <v>2971</v>
      </c>
      <c r="C3093" s="3" t="s">
        <v>36</v>
      </c>
      <c r="D3093" s="2">
        <v>325.43</v>
      </c>
      <c r="E3093" s="2">
        <v>24.86</v>
      </c>
      <c r="F3093" s="2">
        <v>350.29</v>
      </c>
    </row>
    <row r="3094" spans="1:8">
      <c r="A3094" s="10">
        <v>4618020</v>
      </c>
      <c r="B3094" s="1" t="s">
        <v>2972</v>
      </c>
      <c r="C3094" s="3" t="s">
        <v>36</v>
      </c>
      <c r="D3094" s="2">
        <v>327.18</v>
      </c>
      <c r="E3094" s="2">
        <v>24.86</v>
      </c>
      <c r="F3094" s="2">
        <v>352.04</v>
      </c>
    </row>
    <row r="3095" spans="1:8">
      <c r="A3095" s="10">
        <v>4618030</v>
      </c>
      <c r="B3095" s="1" t="s">
        <v>2973</v>
      </c>
      <c r="C3095" s="3" t="s">
        <v>36</v>
      </c>
      <c r="D3095" s="2">
        <v>394.11</v>
      </c>
      <c r="E3095" s="2">
        <v>24.86</v>
      </c>
      <c r="F3095" s="2">
        <v>418.97</v>
      </c>
    </row>
    <row r="3096" spans="1:8">
      <c r="A3096" s="10">
        <v>4618040</v>
      </c>
      <c r="B3096" s="1" t="s">
        <v>2974</v>
      </c>
      <c r="C3096" s="3" t="s">
        <v>36</v>
      </c>
      <c r="D3096" s="2">
        <v>502.85</v>
      </c>
      <c r="E3096" s="2">
        <v>24.86</v>
      </c>
      <c r="F3096" s="2">
        <v>527.71</v>
      </c>
    </row>
    <row r="3097" spans="1:8">
      <c r="A3097" s="10">
        <v>4618050</v>
      </c>
      <c r="B3097" s="1" t="s">
        <v>2975</v>
      </c>
      <c r="C3097" s="3" t="s">
        <v>36</v>
      </c>
      <c r="D3097" s="2">
        <v>593.78</v>
      </c>
      <c r="E3097" s="2">
        <v>26.74</v>
      </c>
      <c r="F3097" s="2">
        <v>620.52</v>
      </c>
    </row>
    <row r="3098" spans="1:8">
      <c r="A3098" s="10">
        <v>4618060</v>
      </c>
      <c r="B3098" s="1" t="s">
        <v>2976</v>
      </c>
      <c r="C3098" s="3" t="s">
        <v>36</v>
      </c>
      <c r="D3098" s="2">
        <v>703.55</v>
      </c>
      <c r="E3098" s="2">
        <v>26.74</v>
      </c>
      <c r="F3098" s="2">
        <v>730.29</v>
      </c>
    </row>
    <row r="3099" spans="1:8">
      <c r="A3099" s="10">
        <v>4618070</v>
      </c>
      <c r="B3099" s="1" t="s">
        <v>2977</v>
      </c>
      <c r="C3099" s="3" t="s">
        <v>36</v>
      </c>
      <c r="D3099" s="2">
        <v>855.81</v>
      </c>
      <c r="E3099" s="2">
        <v>26.74</v>
      </c>
      <c r="F3099" s="2">
        <v>882.55</v>
      </c>
      <c r="G3099" s="15"/>
      <c r="H3099" s="15"/>
    </row>
    <row r="3100" spans="1:8">
      <c r="A3100" s="10">
        <v>4618080</v>
      </c>
      <c r="B3100" s="1" t="s">
        <v>2978</v>
      </c>
      <c r="C3100" s="3" t="s">
        <v>36</v>
      </c>
      <c r="D3100" s="2">
        <v>951.61</v>
      </c>
      <c r="E3100" s="2">
        <v>26.74</v>
      </c>
      <c r="F3100" s="2">
        <v>978.35</v>
      </c>
    </row>
    <row r="3101" spans="1:8">
      <c r="A3101" s="10">
        <v>4618089</v>
      </c>
      <c r="B3101" s="1" t="s">
        <v>2979</v>
      </c>
      <c r="C3101" s="3" t="s">
        <v>5</v>
      </c>
      <c r="D3101" s="2">
        <v>70.59</v>
      </c>
      <c r="E3101" s="2">
        <v>13.72</v>
      </c>
      <c r="F3101" s="2">
        <v>84.31</v>
      </c>
      <c r="G3101" s="15"/>
      <c r="H3101" s="15"/>
    </row>
    <row r="3102" spans="1:8">
      <c r="A3102" s="10">
        <v>4618090</v>
      </c>
      <c r="B3102" s="1" t="s">
        <v>2980</v>
      </c>
      <c r="C3102" s="3" t="s">
        <v>5</v>
      </c>
      <c r="D3102" s="2">
        <v>74.14</v>
      </c>
      <c r="E3102" s="2">
        <v>13.72</v>
      </c>
      <c r="F3102" s="2">
        <v>87.86</v>
      </c>
    </row>
    <row r="3103" spans="1:8">
      <c r="A3103" s="10">
        <v>4618100</v>
      </c>
      <c r="B3103" s="1" t="s">
        <v>2981</v>
      </c>
      <c r="C3103" s="3" t="s">
        <v>5</v>
      </c>
      <c r="D3103" s="2">
        <v>98.04</v>
      </c>
      <c r="E3103" s="2">
        <v>14.97</v>
      </c>
      <c r="F3103" s="2">
        <v>113.01</v>
      </c>
    </row>
    <row r="3104" spans="1:8">
      <c r="A3104" s="10">
        <v>4618110</v>
      </c>
      <c r="B3104" s="1" t="s">
        <v>2982</v>
      </c>
      <c r="C3104" s="3" t="s">
        <v>5</v>
      </c>
      <c r="D3104" s="2">
        <v>131.36000000000001</v>
      </c>
      <c r="E3104" s="2">
        <v>16.22</v>
      </c>
      <c r="F3104" s="2">
        <v>147.58000000000001</v>
      </c>
    </row>
    <row r="3105" spans="1:8">
      <c r="A3105" s="10">
        <v>4618120</v>
      </c>
      <c r="B3105" s="1" t="s">
        <v>2983</v>
      </c>
      <c r="C3105" s="3" t="s">
        <v>5</v>
      </c>
      <c r="D3105" s="2">
        <v>162.99</v>
      </c>
      <c r="E3105" s="2">
        <v>17.47</v>
      </c>
      <c r="F3105" s="2">
        <v>180.46</v>
      </c>
    </row>
    <row r="3106" spans="1:8">
      <c r="A3106" s="10">
        <v>4618130</v>
      </c>
      <c r="B3106" s="1" t="s">
        <v>2984</v>
      </c>
      <c r="C3106" s="3" t="s">
        <v>5</v>
      </c>
      <c r="D3106" s="2">
        <v>207.13</v>
      </c>
      <c r="E3106" s="2">
        <v>18.71</v>
      </c>
      <c r="F3106" s="2">
        <v>225.84</v>
      </c>
    </row>
    <row r="3107" spans="1:8">
      <c r="A3107" s="10">
        <v>4618140</v>
      </c>
      <c r="B3107" s="1" t="s">
        <v>2985</v>
      </c>
      <c r="C3107" s="3" t="s">
        <v>5</v>
      </c>
      <c r="D3107" s="2">
        <v>259.5</v>
      </c>
      <c r="E3107" s="2">
        <v>19.95</v>
      </c>
      <c r="F3107" s="2">
        <v>279.45</v>
      </c>
    </row>
    <row r="3108" spans="1:8">
      <c r="A3108" s="10">
        <v>4618150</v>
      </c>
      <c r="B3108" s="1" t="s">
        <v>2986</v>
      </c>
      <c r="C3108" s="3" t="s">
        <v>5</v>
      </c>
      <c r="D3108" s="2">
        <v>352.9</v>
      </c>
      <c r="E3108" s="2">
        <v>21.2</v>
      </c>
      <c r="F3108" s="2">
        <v>374.1</v>
      </c>
    </row>
    <row r="3109" spans="1:8">
      <c r="A3109" s="10">
        <v>4618160</v>
      </c>
      <c r="B3109" s="1" t="s">
        <v>2987</v>
      </c>
      <c r="C3109" s="3" t="s">
        <v>5</v>
      </c>
      <c r="D3109" s="2">
        <v>419.78</v>
      </c>
      <c r="E3109" s="2">
        <v>22.46</v>
      </c>
      <c r="F3109" s="2">
        <v>442.24</v>
      </c>
    </row>
    <row r="3110" spans="1:8">
      <c r="A3110" s="10">
        <v>4618168</v>
      </c>
      <c r="B3110" s="1" t="s">
        <v>2988</v>
      </c>
      <c r="C3110" s="3" t="s">
        <v>5</v>
      </c>
      <c r="D3110" s="2">
        <v>118.78</v>
      </c>
      <c r="E3110" s="2">
        <v>17.47</v>
      </c>
      <c r="F3110" s="2">
        <v>136.25</v>
      </c>
    </row>
    <row r="3111" spans="1:8">
      <c r="A3111" s="10">
        <v>4618170</v>
      </c>
      <c r="B3111" s="1" t="s">
        <v>2989</v>
      </c>
      <c r="C3111" s="3" t="s">
        <v>5</v>
      </c>
      <c r="D3111" s="2">
        <v>189.59</v>
      </c>
      <c r="E3111" s="2">
        <v>13.72</v>
      </c>
      <c r="F3111" s="2">
        <v>203.31</v>
      </c>
    </row>
    <row r="3112" spans="1:8">
      <c r="A3112" s="10">
        <v>4618180</v>
      </c>
      <c r="B3112" s="1" t="s">
        <v>2990</v>
      </c>
      <c r="C3112" s="3" t="s">
        <v>5</v>
      </c>
      <c r="D3112" s="2">
        <v>209.33</v>
      </c>
      <c r="E3112" s="2">
        <v>17.47</v>
      </c>
      <c r="F3112" s="2">
        <v>226.8</v>
      </c>
    </row>
    <row r="3113" spans="1:8">
      <c r="A3113" s="10">
        <v>4618190</v>
      </c>
      <c r="B3113" s="1" t="s">
        <v>2991</v>
      </c>
      <c r="C3113" s="3" t="s">
        <v>5</v>
      </c>
      <c r="D3113" s="2">
        <v>340.76</v>
      </c>
      <c r="E3113" s="2">
        <v>19.95</v>
      </c>
      <c r="F3113" s="2">
        <v>360.71</v>
      </c>
    </row>
    <row r="3114" spans="1:8">
      <c r="A3114" s="10">
        <v>4618410</v>
      </c>
      <c r="B3114" s="1" t="s">
        <v>2992</v>
      </c>
      <c r="C3114" s="3" t="s">
        <v>5</v>
      </c>
      <c r="D3114" s="2">
        <v>253.57</v>
      </c>
      <c r="E3114" s="2">
        <v>14.97</v>
      </c>
      <c r="F3114" s="2">
        <v>268.54000000000002</v>
      </c>
    </row>
    <row r="3115" spans="1:8">
      <c r="A3115" s="10">
        <v>4618420</v>
      </c>
      <c r="B3115" s="1" t="s">
        <v>2993</v>
      </c>
      <c r="C3115" s="3" t="s">
        <v>5</v>
      </c>
      <c r="D3115" s="2">
        <v>332.14</v>
      </c>
      <c r="E3115" s="2">
        <v>17.47</v>
      </c>
      <c r="F3115" s="2">
        <v>349.61</v>
      </c>
      <c r="G3115" s="15"/>
      <c r="H3115" s="15"/>
    </row>
    <row r="3116" spans="1:8">
      <c r="A3116" s="10">
        <v>4618430</v>
      </c>
      <c r="B3116" s="1" t="s">
        <v>2994</v>
      </c>
      <c r="C3116" s="3" t="s">
        <v>5</v>
      </c>
      <c r="D3116" s="2">
        <v>518.21</v>
      </c>
      <c r="E3116" s="2">
        <v>19.95</v>
      </c>
      <c r="F3116" s="2">
        <v>538.16</v>
      </c>
    </row>
    <row r="3117" spans="1:8">
      <c r="A3117" s="10">
        <v>4618560</v>
      </c>
      <c r="B3117" s="1" t="s">
        <v>2995</v>
      </c>
      <c r="C3117" s="3" t="s">
        <v>5</v>
      </c>
      <c r="D3117" s="2">
        <v>96.34</v>
      </c>
      <c r="E3117" s="2">
        <v>13.72</v>
      </c>
      <c r="F3117" s="2">
        <v>110.06</v>
      </c>
    </row>
    <row r="3118" spans="1:8">
      <c r="A3118" s="10">
        <v>4618570</v>
      </c>
      <c r="B3118" s="1" t="s">
        <v>2996</v>
      </c>
      <c r="C3118" s="3" t="s">
        <v>5</v>
      </c>
      <c r="D3118" s="2">
        <v>110.74</v>
      </c>
      <c r="E3118" s="2">
        <v>14.97</v>
      </c>
      <c r="F3118" s="2">
        <v>125.71</v>
      </c>
    </row>
    <row r="3119" spans="1:8">
      <c r="A3119" s="10">
        <v>4619500</v>
      </c>
      <c r="B3119" s="1" t="s">
        <v>2997</v>
      </c>
      <c r="C3119" s="3" t="s">
        <v>5</v>
      </c>
      <c r="D3119" s="2">
        <v>291.33999999999997</v>
      </c>
      <c r="E3119" s="2">
        <v>17.47</v>
      </c>
      <c r="F3119" s="2">
        <v>308.81</v>
      </c>
    </row>
    <row r="3120" spans="1:8">
      <c r="A3120" s="10">
        <v>4619510</v>
      </c>
      <c r="B3120" s="1" t="s">
        <v>2998</v>
      </c>
      <c r="C3120" s="3" t="s">
        <v>5</v>
      </c>
      <c r="D3120" s="2">
        <v>305.44</v>
      </c>
      <c r="E3120" s="2">
        <v>19.95</v>
      </c>
      <c r="F3120" s="2">
        <v>325.39</v>
      </c>
    </row>
    <row r="3121" spans="1:8">
      <c r="A3121" s="10">
        <v>4619520</v>
      </c>
      <c r="B3121" s="1" t="s">
        <v>2999</v>
      </c>
      <c r="C3121" s="3" t="s">
        <v>5</v>
      </c>
      <c r="D3121" s="2">
        <v>429.5</v>
      </c>
      <c r="E3121" s="2">
        <v>22.46</v>
      </c>
      <c r="F3121" s="2">
        <v>451.96</v>
      </c>
    </row>
    <row r="3122" spans="1:8">
      <c r="A3122" s="10">
        <v>4619530</v>
      </c>
      <c r="B3122" s="1" t="s">
        <v>3000</v>
      </c>
      <c r="C3122" s="3" t="s">
        <v>5</v>
      </c>
      <c r="D3122" s="2">
        <v>825.45</v>
      </c>
      <c r="E3122" s="2">
        <v>24.95</v>
      </c>
      <c r="F3122" s="2">
        <v>850.4</v>
      </c>
    </row>
    <row r="3123" spans="1:8">
      <c r="A3123" s="10">
        <v>4619590</v>
      </c>
      <c r="B3123" s="1" t="s">
        <v>3001</v>
      </c>
      <c r="C3123" s="3" t="s">
        <v>5</v>
      </c>
      <c r="D3123" s="2">
        <v>151.36000000000001</v>
      </c>
      <c r="E3123" s="2">
        <v>17.47</v>
      </c>
      <c r="F3123" s="2">
        <v>168.83</v>
      </c>
    </row>
    <row r="3124" spans="1:8">
      <c r="A3124" s="10">
        <v>4619600</v>
      </c>
      <c r="B3124" s="1" t="s">
        <v>3002</v>
      </c>
      <c r="C3124" s="3" t="s">
        <v>5</v>
      </c>
      <c r="D3124" s="2">
        <v>235.44</v>
      </c>
      <c r="E3124" s="2">
        <v>17.47</v>
      </c>
      <c r="F3124" s="2">
        <v>252.91</v>
      </c>
    </row>
    <row r="3125" spans="1:8">
      <c r="A3125" s="10">
        <v>4619610</v>
      </c>
      <c r="B3125" s="1" t="s">
        <v>3003</v>
      </c>
      <c r="C3125" s="3" t="s">
        <v>5</v>
      </c>
      <c r="D3125" s="2">
        <v>284.64999999999998</v>
      </c>
      <c r="E3125" s="2">
        <v>19.95</v>
      </c>
      <c r="F3125" s="2">
        <v>304.60000000000002</v>
      </c>
    </row>
    <row r="3126" spans="1:8">
      <c r="A3126" s="10">
        <v>4619620</v>
      </c>
      <c r="B3126" s="1" t="s">
        <v>3004</v>
      </c>
      <c r="C3126" s="3" t="s">
        <v>5</v>
      </c>
      <c r="D3126" s="2">
        <v>592.82000000000005</v>
      </c>
      <c r="E3126" s="2">
        <v>22.46</v>
      </c>
      <c r="F3126" s="2">
        <v>615.28</v>
      </c>
    </row>
    <row r="3127" spans="1:8">
      <c r="A3127" s="10">
        <v>4619630</v>
      </c>
      <c r="B3127" s="1" t="s">
        <v>3005</v>
      </c>
      <c r="C3127" s="3" t="s">
        <v>5</v>
      </c>
      <c r="D3127" s="2">
        <v>586.26</v>
      </c>
      <c r="E3127" s="2">
        <v>24.95</v>
      </c>
      <c r="F3127" s="2">
        <v>611.21</v>
      </c>
    </row>
    <row r="3128" spans="1:8">
      <c r="A3128" s="10">
        <v>4620010</v>
      </c>
      <c r="B3128" s="1" t="s">
        <v>3006</v>
      </c>
      <c r="C3128" s="3" t="s">
        <v>36</v>
      </c>
      <c r="D3128" s="2">
        <v>1.02</v>
      </c>
      <c r="E3128" s="2">
        <v>42.96</v>
      </c>
      <c r="F3128" s="2">
        <v>43.98</v>
      </c>
    </row>
    <row r="3129" spans="1:8">
      <c r="A3129" s="10">
        <v>4620020</v>
      </c>
      <c r="B3129" s="1" t="s">
        <v>3007</v>
      </c>
      <c r="C3129" s="3" t="s">
        <v>36</v>
      </c>
      <c r="D3129" s="2">
        <v>41.18</v>
      </c>
      <c r="E3129" s="2">
        <v>24.97</v>
      </c>
      <c r="F3129" s="2">
        <v>66.150000000000006</v>
      </c>
    </row>
    <row r="3130" spans="1:8">
      <c r="A3130" s="10">
        <v>4621012</v>
      </c>
      <c r="B3130" s="1" t="s">
        <v>3008</v>
      </c>
      <c r="C3130" s="3" t="s">
        <v>36</v>
      </c>
      <c r="D3130" s="2">
        <v>27.87</v>
      </c>
      <c r="E3130" s="2">
        <v>43.67</v>
      </c>
      <c r="F3130" s="2">
        <v>71.540000000000006</v>
      </c>
    </row>
    <row r="3131" spans="1:8">
      <c r="A3131" s="10">
        <v>4621036</v>
      </c>
      <c r="B3131" s="1" t="s">
        <v>3009</v>
      </c>
      <c r="C3131" s="3" t="s">
        <v>36</v>
      </c>
      <c r="D3131" s="2">
        <v>29.88</v>
      </c>
      <c r="E3131" s="2">
        <v>49.9</v>
      </c>
      <c r="F3131" s="2">
        <v>79.78</v>
      </c>
      <c r="G3131" s="15"/>
      <c r="H3131" s="15"/>
    </row>
    <row r="3132" spans="1:8">
      <c r="A3132" s="10">
        <v>4621040</v>
      </c>
      <c r="B3132" s="1" t="s">
        <v>3010</v>
      </c>
      <c r="C3132" s="3" t="s">
        <v>36</v>
      </c>
      <c r="D3132" s="2">
        <v>35.44</v>
      </c>
      <c r="E3132" s="2">
        <v>49.9</v>
      </c>
      <c r="F3132" s="2">
        <v>85.34</v>
      </c>
    </row>
    <row r="3133" spans="1:8">
      <c r="A3133" s="10">
        <v>4621046</v>
      </c>
      <c r="B3133" s="1" t="s">
        <v>3011</v>
      </c>
      <c r="C3133" s="3" t="s">
        <v>36</v>
      </c>
      <c r="D3133" s="2">
        <v>45.31</v>
      </c>
      <c r="E3133" s="2">
        <v>56.14</v>
      </c>
      <c r="F3133" s="2">
        <v>101.45</v>
      </c>
    </row>
    <row r="3134" spans="1:8">
      <c r="A3134" s="10">
        <v>4621056</v>
      </c>
      <c r="B3134" s="1" t="s">
        <v>3012</v>
      </c>
      <c r="C3134" s="3" t="s">
        <v>36</v>
      </c>
      <c r="D3134" s="2">
        <v>81.7</v>
      </c>
      <c r="E3134" s="2">
        <v>62.38</v>
      </c>
      <c r="F3134" s="2">
        <v>144.08000000000001</v>
      </c>
    </row>
    <row r="3135" spans="1:8">
      <c r="A3135" s="10">
        <v>4621060</v>
      </c>
      <c r="B3135" s="1" t="s">
        <v>3013</v>
      </c>
      <c r="C3135" s="3" t="s">
        <v>36</v>
      </c>
      <c r="D3135" s="2">
        <v>85.58</v>
      </c>
      <c r="E3135" s="2">
        <v>70.180000000000007</v>
      </c>
      <c r="F3135" s="2">
        <v>155.76</v>
      </c>
    </row>
    <row r="3136" spans="1:8">
      <c r="A3136" s="10">
        <v>4621066</v>
      </c>
      <c r="B3136" s="1" t="s">
        <v>3014</v>
      </c>
      <c r="C3136" s="3" t="s">
        <v>36</v>
      </c>
      <c r="D3136" s="2">
        <v>123.82</v>
      </c>
      <c r="E3136" s="2">
        <v>74.86</v>
      </c>
      <c r="F3136" s="2">
        <v>198.68</v>
      </c>
    </row>
    <row r="3137" spans="1:6">
      <c r="A3137" s="10">
        <v>4621080</v>
      </c>
      <c r="B3137" s="1" t="s">
        <v>3015</v>
      </c>
      <c r="C3137" s="3" t="s">
        <v>36</v>
      </c>
      <c r="D3137" s="2">
        <v>122.2</v>
      </c>
      <c r="E3137" s="2">
        <v>77.98</v>
      </c>
      <c r="F3137" s="2">
        <v>200.18</v>
      </c>
    </row>
    <row r="3138" spans="1:6">
      <c r="A3138" s="10">
        <v>4621090</v>
      </c>
      <c r="B3138" s="1" t="s">
        <v>3016</v>
      </c>
      <c r="C3138" s="3" t="s">
        <v>36</v>
      </c>
      <c r="D3138" s="2">
        <v>164.19</v>
      </c>
      <c r="E3138" s="2">
        <v>82.66</v>
      </c>
      <c r="F3138" s="2">
        <v>246.85</v>
      </c>
    </row>
    <row r="3139" spans="1:6">
      <c r="A3139" s="10">
        <v>4621100</v>
      </c>
      <c r="B3139" s="1" t="s">
        <v>3017</v>
      </c>
      <c r="C3139" s="3" t="s">
        <v>36</v>
      </c>
      <c r="D3139" s="2">
        <v>214.22</v>
      </c>
      <c r="E3139" s="2">
        <v>85.78</v>
      </c>
      <c r="F3139" s="2">
        <v>300</v>
      </c>
    </row>
    <row r="3140" spans="1:6">
      <c r="A3140" s="10">
        <v>4621110</v>
      </c>
      <c r="B3140" s="1" t="s">
        <v>3018</v>
      </c>
      <c r="C3140" s="3" t="s">
        <v>36</v>
      </c>
      <c r="D3140" s="2">
        <v>304.57</v>
      </c>
      <c r="E3140" s="2">
        <v>93.57</v>
      </c>
      <c r="F3140" s="2">
        <v>398.14</v>
      </c>
    </row>
    <row r="3141" spans="1:6">
      <c r="A3141" s="10">
        <v>4621140</v>
      </c>
      <c r="B3141" s="1" t="s">
        <v>3019</v>
      </c>
      <c r="C3141" s="3" t="s">
        <v>36</v>
      </c>
      <c r="D3141" s="2">
        <v>390.97</v>
      </c>
      <c r="E3141" s="2">
        <v>102.93</v>
      </c>
      <c r="F3141" s="2">
        <v>493.9</v>
      </c>
    </row>
    <row r="3142" spans="1:6">
      <c r="A3142" s="10">
        <v>4621150</v>
      </c>
      <c r="B3142" s="1" t="s">
        <v>3020</v>
      </c>
      <c r="C3142" s="3" t="s">
        <v>36</v>
      </c>
      <c r="D3142" s="2">
        <v>531.05999999999995</v>
      </c>
      <c r="E3142" s="2">
        <v>109.17</v>
      </c>
      <c r="F3142" s="2">
        <v>640.23</v>
      </c>
    </row>
    <row r="3143" spans="1:6">
      <c r="A3143" s="10">
        <v>4623010</v>
      </c>
      <c r="B3143" s="1" t="s">
        <v>3021</v>
      </c>
      <c r="C3143" s="3" t="s">
        <v>36</v>
      </c>
      <c r="D3143" s="2">
        <v>79.98</v>
      </c>
      <c r="E3143" s="2">
        <v>10.14</v>
      </c>
      <c r="F3143" s="2">
        <v>90.12</v>
      </c>
    </row>
    <row r="3144" spans="1:6">
      <c r="A3144" s="10">
        <v>4623020</v>
      </c>
      <c r="B3144" s="1" t="s">
        <v>3022</v>
      </c>
      <c r="C3144" s="3" t="s">
        <v>36</v>
      </c>
      <c r="D3144" s="2">
        <v>100.65</v>
      </c>
      <c r="E3144" s="2">
        <v>15.22</v>
      </c>
      <c r="F3144" s="2">
        <v>115.87</v>
      </c>
    </row>
    <row r="3145" spans="1:6">
      <c r="A3145" s="10">
        <v>4623030</v>
      </c>
      <c r="B3145" s="1" t="s">
        <v>3023</v>
      </c>
      <c r="C3145" s="3" t="s">
        <v>36</v>
      </c>
      <c r="D3145" s="2">
        <v>128.52000000000001</v>
      </c>
      <c r="E3145" s="2">
        <v>17.760000000000002</v>
      </c>
      <c r="F3145" s="2">
        <v>146.28</v>
      </c>
    </row>
    <row r="3146" spans="1:6">
      <c r="A3146" s="10">
        <v>4623040</v>
      </c>
      <c r="B3146" s="1" t="s">
        <v>3024</v>
      </c>
      <c r="C3146" s="3" t="s">
        <v>36</v>
      </c>
      <c r="D3146" s="2">
        <v>161.44</v>
      </c>
      <c r="E3146" s="2">
        <v>20.28</v>
      </c>
      <c r="F3146" s="2">
        <v>181.72</v>
      </c>
    </row>
    <row r="3147" spans="1:6">
      <c r="A3147" s="10">
        <v>4623050</v>
      </c>
      <c r="B3147" s="1" t="s">
        <v>3025</v>
      </c>
      <c r="C3147" s="3" t="s">
        <v>36</v>
      </c>
      <c r="D3147" s="2">
        <v>199.25</v>
      </c>
      <c r="E3147" s="2">
        <v>25.36</v>
      </c>
      <c r="F3147" s="2">
        <v>224.61</v>
      </c>
    </row>
    <row r="3148" spans="1:6">
      <c r="A3148" s="10">
        <v>4623060</v>
      </c>
      <c r="B3148" s="1" t="s">
        <v>3026</v>
      </c>
      <c r="C3148" s="3" t="s">
        <v>36</v>
      </c>
      <c r="D3148" s="2">
        <v>263.45999999999998</v>
      </c>
      <c r="E3148" s="2">
        <v>30.44</v>
      </c>
      <c r="F3148" s="2">
        <v>293.89999999999998</v>
      </c>
    </row>
    <row r="3149" spans="1:6">
      <c r="A3149" s="10">
        <v>4623070</v>
      </c>
      <c r="B3149" s="1" t="s">
        <v>3027</v>
      </c>
      <c r="C3149" s="3" t="s">
        <v>36</v>
      </c>
      <c r="D3149" s="2">
        <v>315.75</v>
      </c>
      <c r="E3149" s="2">
        <v>38.04</v>
      </c>
      <c r="F3149" s="2">
        <v>353.79</v>
      </c>
    </row>
    <row r="3150" spans="1:6">
      <c r="A3150" s="10">
        <v>4623080</v>
      </c>
      <c r="B3150" s="1" t="s">
        <v>3028</v>
      </c>
      <c r="C3150" s="3" t="s">
        <v>36</v>
      </c>
      <c r="D3150" s="2">
        <v>462.13</v>
      </c>
      <c r="E3150" s="2">
        <v>76.08</v>
      </c>
      <c r="F3150" s="2">
        <v>538.21</v>
      </c>
    </row>
    <row r="3151" spans="1:6">
      <c r="A3151" s="10">
        <v>4623110</v>
      </c>
      <c r="B3151" s="1" t="s">
        <v>3029</v>
      </c>
      <c r="C3151" s="3" t="s">
        <v>36</v>
      </c>
      <c r="D3151" s="2">
        <v>85.35</v>
      </c>
      <c r="E3151" s="2">
        <v>10.14</v>
      </c>
      <c r="F3151" s="2">
        <v>95.49</v>
      </c>
    </row>
    <row r="3152" spans="1:6">
      <c r="A3152" s="10">
        <v>4623120</v>
      </c>
      <c r="B3152" s="1" t="s">
        <v>3030</v>
      </c>
      <c r="C3152" s="3" t="s">
        <v>36</v>
      </c>
      <c r="D3152" s="2">
        <v>104.78</v>
      </c>
      <c r="E3152" s="2">
        <v>15.22</v>
      </c>
      <c r="F3152" s="2">
        <v>120</v>
      </c>
    </row>
    <row r="3153" spans="1:6">
      <c r="A3153" s="10">
        <v>4623130</v>
      </c>
      <c r="B3153" s="1" t="s">
        <v>3031</v>
      </c>
      <c r="C3153" s="3" t="s">
        <v>36</v>
      </c>
      <c r="D3153" s="2">
        <v>135.56</v>
      </c>
      <c r="E3153" s="2">
        <v>17.760000000000002</v>
      </c>
      <c r="F3153" s="2">
        <v>153.32</v>
      </c>
    </row>
    <row r="3154" spans="1:6">
      <c r="A3154" s="10">
        <v>4623140</v>
      </c>
      <c r="B3154" s="1" t="s">
        <v>3032</v>
      </c>
      <c r="C3154" s="3" t="s">
        <v>36</v>
      </c>
      <c r="D3154" s="2">
        <v>177.84</v>
      </c>
      <c r="E3154" s="2">
        <v>20.28</v>
      </c>
      <c r="F3154" s="2">
        <v>198.12</v>
      </c>
    </row>
    <row r="3155" spans="1:6">
      <c r="A3155" s="10">
        <v>4623150</v>
      </c>
      <c r="B3155" s="1" t="s">
        <v>3033</v>
      </c>
      <c r="C3155" s="3" t="s">
        <v>36</v>
      </c>
      <c r="D3155" s="2">
        <v>226.51</v>
      </c>
      <c r="E3155" s="2">
        <v>25.36</v>
      </c>
      <c r="F3155" s="2">
        <v>251.87</v>
      </c>
    </row>
    <row r="3156" spans="1:6">
      <c r="A3156" s="10">
        <v>4623160</v>
      </c>
      <c r="B3156" s="1" t="s">
        <v>3034</v>
      </c>
      <c r="C3156" s="3" t="s">
        <v>36</v>
      </c>
      <c r="D3156" s="2">
        <v>287.83</v>
      </c>
      <c r="E3156" s="2">
        <v>30.44</v>
      </c>
      <c r="F3156" s="2">
        <v>318.27</v>
      </c>
    </row>
    <row r="3157" spans="1:6">
      <c r="A3157" s="10">
        <v>4623170</v>
      </c>
      <c r="B3157" s="1" t="s">
        <v>3035</v>
      </c>
      <c r="C3157" s="3" t="s">
        <v>36</v>
      </c>
      <c r="D3157" s="2">
        <v>347.57</v>
      </c>
      <c r="E3157" s="2">
        <v>38.04</v>
      </c>
      <c r="F3157" s="2">
        <v>385.61</v>
      </c>
    </row>
    <row r="3158" spans="1:6">
      <c r="A3158" s="10">
        <v>4623180</v>
      </c>
      <c r="B3158" s="1" t="s">
        <v>3036</v>
      </c>
      <c r="C3158" s="3" t="s">
        <v>36</v>
      </c>
      <c r="D3158" s="2">
        <v>509.54</v>
      </c>
      <c r="E3158" s="2">
        <v>76.08</v>
      </c>
      <c r="F3158" s="2">
        <v>585.62</v>
      </c>
    </row>
    <row r="3159" spans="1:6">
      <c r="A3159" s="10">
        <v>4626010</v>
      </c>
      <c r="B3159" s="1" t="s">
        <v>3037</v>
      </c>
      <c r="C3159" s="3" t="s">
        <v>36</v>
      </c>
      <c r="D3159" s="2">
        <v>80.959999999999994</v>
      </c>
      <c r="E3159" s="2">
        <v>15.6</v>
      </c>
      <c r="F3159" s="2">
        <v>96.56</v>
      </c>
    </row>
    <row r="3160" spans="1:6">
      <c r="A3160" s="10">
        <v>4626020</v>
      </c>
      <c r="B3160" s="1" t="s">
        <v>3038</v>
      </c>
      <c r="C3160" s="3" t="s">
        <v>36</v>
      </c>
      <c r="D3160" s="2">
        <v>110.94</v>
      </c>
      <c r="E3160" s="2">
        <v>15.6</v>
      </c>
      <c r="F3160" s="2">
        <v>126.54</v>
      </c>
    </row>
    <row r="3161" spans="1:6">
      <c r="A3161" s="10">
        <v>4626030</v>
      </c>
      <c r="B3161" s="1" t="s">
        <v>3039</v>
      </c>
      <c r="C3161" s="3" t="s">
        <v>36</v>
      </c>
      <c r="D3161" s="2">
        <v>111.25</v>
      </c>
      <c r="E3161" s="2">
        <v>21.74</v>
      </c>
      <c r="F3161" s="2">
        <v>132.99</v>
      </c>
    </row>
    <row r="3162" spans="1:6">
      <c r="A3162" s="10">
        <v>4626040</v>
      </c>
      <c r="B3162" s="1" t="s">
        <v>3040</v>
      </c>
      <c r="C3162" s="3" t="s">
        <v>36</v>
      </c>
      <c r="D3162" s="2">
        <v>196.36</v>
      </c>
      <c r="E3162" s="2">
        <v>21.74</v>
      </c>
      <c r="F3162" s="2">
        <v>218.1</v>
      </c>
    </row>
    <row r="3163" spans="1:6">
      <c r="A3163" s="10">
        <v>4626050</v>
      </c>
      <c r="B3163" s="1" t="s">
        <v>3041</v>
      </c>
      <c r="C3163" s="3" t="s">
        <v>36</v>
      </c>
      <c r="D3163" s="2">
        <v>287.89999999999998</v>
      </c>
      <c r="E3163" s="2">
        <v>21.74</v>
      </c>
      <c r="F3163" s="2">
        <v>309.64</v>
      </c>
    </row>
    <row r="3164" spans="1:6">
      <c r="A3164" s="10">
        <v>4626060</v>
      </c>
      <c r="B3164" s="1" t="s">
        <v>3042</v>
      </c>
      <c r="C3164" s="3" t="s">
        <v>5</v>
      </c>
      <c r="D3164" s="2">
        <v>29.84</v>
      </c>
      <c r="E3164" s="2">
        <v>12.48</v>
      </c>
      <c r="F3164" s="2">
        <v>42.32</v>
      </c>
    </row>
    <row r="3165" spans="1:6">
      <c r="A3165" s="10">
        <v>4626070</v>
      </c>
      <c r="B3165" s="1" t="s">
        <v>3043</v>
      </c>
      <c r="C3165" s="3" t="s">
        <v>5</v>
      </c>
      <c r="D3165" s="2">
        <v>34.979999999999997</v>
      </c>
      <c r="E3165" s="2">
        <v>12.48</v>
      </c>
      <c r="F3165" s="2">
        <v>47.46</v>
      </c>
    </row>
    <row r="3166" spans="1:6">
      <c r="A3166" s="10">
        <v>4626080</v>
      </c>
      <c r="B3166" s="1" t="s">
        <v>3044</v>
      </c>
      <c r="C3166" s="3" t="s">
        <v>5</v>
      </c>
      <c r="D3166" s="2">
        <v>36.049999999999997</v>
      </c>
      <c r="E3166" s="2">
        <v>15.6</v>
      </c>
      <c r="F3166" s="2">
        <v>51.65</v>
      </c>
    </row>
    <row r="3167" spans="1:6">
      <c r="A3167" s="10">
        <v>4626090</v>
      </c>
      <c r="B3167" s="1" t="s">
        <v>3045</v>
      </c>
      <c r="C3167" s="3" t="s">
        <v>5</v>
      </c>
      <c r="D3167" s="2">
        <v>70.67</v>
      </c>
      <c r="E3167" s="2">
        <v>15.6</v>
      </c>
      <c r="F3167" s="2">
        <v>86.27</v>
      </c>
    </row>
    <row r="3168" spans="1:6">
      <c r="A3168" s="10">
        <v>4626100</v>
      </c>
      <c r="B3168" s="1" t="s">
        <v>3046</v>
      </c>
      <c r="C3168" s="3" t="s">
        <v>5</v>
      </c>
      <c r="D3168" s="2">
        <v>107.66</v>
      </c>
      <c r="E3168" s="2">
        <v>15.6</v>
      </c>
      <c r="F3168" s="2">
        <v>123.26</v>
      </c>
    </row>
    <row r="3169" spans="1:6">
      <c r="A3169" s="10">
        <v>4626110</v>
      </c>
      <c r="B3169" s="1" t="s">
        <v>3047</v>
      </c>
      <c r="C3169" s="3" t="s">
        <v>117</v>
      </c>
      <c r="D3169" s="2">
        <v>642.86</v>
      </c>
      <c r="E3169" s="2">
        <v>12.48</v>
      </c>
      <c r="F3169" s="2">
        <v>655.34</v>
      </c>
    </row>
    <row r="3170" spans="1:6">
      <c r="A3170" s="10">
        <v>4626120</v>
      </c>
      <c r="B3170" s="1" t="s">
        <v>3048</v>
      </c>
      <c r="C3170" s="3" t="s">
        <v>117</v>
      </c>
      <c r="D3170" s="2">
        <v>657.68</v>
      </c>
      <c r="E3170" s="2">
        <v>12.48</v>
      </c>
      <c r="F3170" s="2">
        <v>670.16</v>
      </c>
    </row>
    <row r="3171" spans="1:6">
      <c r="A3171" s="10">
        <v>4626130</v>
      </c>
      <c r="B3171" s="1" t="s">
        <v>3049</v>
      </c>
      <c r="C3171" s="3" t="s">
        <v>117</v>
      </c>
      <c r="D3171" s="2">
        <v>651.24</v>
      </c>
      <c r="E3171" s="2">
        <v>15.6</v>
      </c>
      <c r="F3171" s="2">
        <v>666.84</v>
      </c>
    </row>
    <row r="3172" spans="1:6">
      <c r="A3172" s="10">
        <v>4626136</v>
      </c>
      <c r="B3172" s="1" t="s">
        <v>3050</v>
      </c>
      <c r="C3172" s="3" t="s">
        <v>117</v>
      </c>
      <c r="D3172" s="2">
        <v>824.23</v>
      </c>
      <c r="E3172" s="2">
        <v>15.6</v>
      </c>
      <c r="F3172" s="2">
        <v>839.83</v>
      </c>
    </row>
    <row r="3173" spans="1:6">
      <c r="A3173" s="10">
        <v>4626140</v>
      </c>
      <c r="B3173" s="1" t="s">
        <v>3051</v>
      </c>
      <c r="C3173" s="3" t="s">
        <v>117</v>
      </c>
      <c r="D3173" s="2">
        <v>916.42</v>
      </c>
      <c r="E3173" s="2">
        <v>15.6</v>
      </c>
      <c r="F3173" s="2">
        <v>932.02</v>
      </c>
    </row>
    <row r="3174" spans="1:6">
      <c r="A3174" s="10">
        <v>4626150</v>
      </c>
      <c r="B3174" s="1" t="s">
        <v>3052</v>
      </c>
      <c r="C3174" s="3" t="s">
        <v>117</v>
      </c>
      <c r="D3174" s="2">
        <v>1307.1400000000001</v>
      </c>
      <c r="E3174" s="2">
        <v>15.6</v>
      </c>
      <c r="F3174" s="2">
        <v>1322.74</v>
      </c>
    </row>
    <row r="3175" spans="1:6">
      <c r="A3175" s="10">
        <v>4626200</v>
      </c>
      <c r="B3175" s="1" t="s">
        <v>3053</v>
      </c>
      <c r="C3175" s="3" t="s">
        <v>36</v>
      </c>
      <c r="D3175" s="2">
        <v>181.27</v>
      </c>
      <c r="E3175" s="2">
        <v>21.74</v>
      </c>
      <c r="F3175" s="2">
        <v>203.01</v>
      </c>
    </row>
    <row r="3176" spans="1:6">
      <c r="A3176" s="10">
        <v>4626210</v>
      </c>
      <c r="B3176" s="1" t="s">
        <v>3054</v>
      </c>
      <c r="C3176" s="3" t="s">
        <v>36</v>
      </c>
      <c r="D3176" s="2">
        <v>405.24</v>
      </c>
      <c r="E3176" s="2">
        <v>21.74</v>
      </c>
      <c r="F3176" s="2">
        <v>426.98</v>
      </c>
    </row>
    <row r="3177" spans="1:6">
      <c r="A3177" s="10">
        <v>4626400</v>
      </c>
      <c r="B3177" s="1" t="s">
        <v>3055</v>
      </c>
      <c r="C3177" s="3" t="s">
        <v>5</v>
      </c>
      <c r="D3177" s="2">
        <v>78.540000000000006</v>
      </c>
      <c r="E3177" s="2">
        <v>12.48</v>
      </c>
      <c r="F3177" s="2">
        <v>91.02</v>
      </c>
    </row>
    <row r="3178" spans="1:6">
      <c r="A3178" s="10">
        <v>4626410</v>
      </c>
      <c r="B3178" s="1" t="s">
        <v>3056</v>
      </c>
      <c r="C3178" s="3" t="s">
        <v>5</v>
      </c>
      <c r="D3178" s="2">
        <v>93.32</v>
      </c>
      <c r="E3178" s="2">
        <v>12.48</v>
      </c>
      <c r="F3178" s="2">
        <v>105.8</v>
      </c>
    </row>
    <row r="3179" spans="1:6">
      <c r="A3179" s="10">
        <v>4626420</v>
      </c>
      <c r="B3179" s="1" t="s">
        <v>3057</v>
      </c>
      <c r="C3179" s="3" t="s">
        <v>5</v>
      </c>
      <c r="D3179" s="2">
        <v>109.81</v>
      </c>
      <c r="E3179" s="2">
        <v>15.6</v>
      </c>
      <c r="F3179" s="2">
        <v>125.41</v>
      </c>
    </row>
    <row r="3180" spans="1:6">
      <c r="A3180" s="10">
        <v>4626426</v>
      </c>
      <c r="B3180" s="1" t="s">
        <v>3058</v>
      </c>
      <c r="C3180" s="3" t="s">
        <v>5</v>
      </c>
      <c r="D3180" s="2">
        <v>140.33000000000001</v>
      </c>
      <c r="E3180" s="2">
        <v>15.6</v>
      </c>
      <c r="F3180" s="2">
        <v>155.93</v>
      </c>
    </row>
    <row r="3181" spans="1:6">
      <c r="A3181" s="10">
        <v>4626430</v>
      </c>
      <c r="B3181" s="1" t="s">
        <v>3059</v>
      </c>
      <c r="C3181" s="3" t="s">
        <v>5</v>
      </c>
      <c r="D3181" s="2">
        <v>183.29</v>
      </c>
      <c r="E3181" s="2">
        <v>15.6</v>
      </c>
      <c r="F3181" s="2">
        <v>198.89</v>
      </c>
    </row>
    <row r="3182" spans="1:6">
      <c r="A3182" s="10">
        <v>4626440</v>
      </c>
      <c r="B3182" s="1" t="s">
        <v>3060</v>
      </c>
      <c r="C3182" s="3" t="s">
        <v>5</v>
      </c>
      <c r="D3182" s="2">
        <v>433.14</v>
      </c>
      <c r="E3182" s="2">
        <v>15.6</v>
      </c>
      <c r="F3182" s="2">
        <v>448.74</v>
      </c>
    </row>
    <row r="3183" spans="1:6">
      <c r="A3183" s="10">
        <v>4626460</v>
      </c>
      <c r="B3183" s="1" t="s">
        <v>3061</v>
      </c>
      <c r="C3183" s="3" t="s">
        <v>5</v>
      </c>
      <c r="D3183" s="2">
        <v>88.52</v>
      </c>
      <c r="E3183" s="2">
        <v>12.48</v>
      </c>
      <c r="F3183" s="2">
        <v>101</v>
      </c>
    </row>
    <row r="3184" spans="1:6">
      <c r="A3184" s="10">
        <v>4626470</v>
      </c>
      <c r="B3184" s="1" t="s">
        <v>3062</v>
      </c>
      <c r="C3184" s="3" t="s">
        <v>5</v>
      </c>
      <c r="D3184" s="2">
        <v>99.85</v>
      </c>
      <c r="E3184" s="2">
        <v>12.48</v>
      </c>
      <c r="F3184" s="2">
        <v>112.33</v>
      </c>
    </row>
    <row r="3185" spans="1:8">
      <c r="A3185" s="10">
        <v>4626480</v>
      </c>
      <c r="B3185" s="1" t="s">
        <v>3063</v>
      </c>
      <c r="C3185" s="3" t="s">
        <v>5</v>
      </c>
      <c r="D3185" s="2">
        <v>102.63</v>
      </c>
      <c r="E3185" s="2">
        <v>15.6</v>
      </c>
      <c r="F3185" s="2">
        <v>118.23</v>
      </c>
    </row>
    <row r="3186" spans="1:8">
      <c r="A3186" s="10">
        <v>4626490</v>
      </c>
      <c r="B3186" s="1" t="s">
        <v>3064</v>
      </c>
      <c r="C3186" s="3" t="s">
        <v>5</v>
      </c>
      <c r="D3186" s="2">
        <v>265.06</v>
      </c>
      <c r="E3186" s="2">
        <v>15.6</v>
      </c>
      <c r="F3186" s="2">
        <v>280.66000000000003</v>
      </c>
    </row>
    <row r="3187" spans="1:8">
      <c r="A3187" s="10">
        <v>4626500</v>
      </c>
      <c r="B3187" s="1" t="s">
        <v>3065</v>
      </c>
      <c r="C3187" s="3" t="s">
        <v>5</v>
      </c>
      <c r="D3187" s="2">
        <v>488.06</v>
      </c>
      <c r="E3187" s="2">
        <v>15.6</v>
      </c>
      <c r="F3187" s="2">
        <v>503.66</v>
      </c>
    </row>
    <row r="3188" spans="1:8">
      <c r="A3188" s="10">
        <v>4626510</v>
      </c>
      <c r="B3188" s="1" t="s">
        <v>3066</v>
      </c>
      <c r="C3188" s="3" t="s">
        <v>5</v>
      </c>
      <c r="D3188" s="2">
        <v>139.66</v>
      </c>
      <c r="E3188" s="2">
        <v>12.48</v>
      </c>
      <c r="F3188" s="2">
        <v>152.13999999999999</v>
      </c>
    </row>
    <row r="3189" spans="1:8">
      <c r="A3189" s="10">
        <v>4626516</v>
      </c>
      <c r="B3189" s="1" t="s">
        <v>3067</v>
      </c>
      <c r="C3189" s="3" t="s">
        <v>5</v>
      </c>
      <c r="D3189" s="2">
        <v>157.07</v>
      </c>
      <c r="E3189" s="2">
        <v>12.48</v>
      </c>
      <c r="F3189" s="2">
        <v>169.55</v>
      </c>
    </row>
    <row r="3190" spans="1:8">
      <c r="A3190" s="10">
        <v>4626520</v>
      </c>
      <c r="B3190" s="1" t="s">
        <v>3068</v>
      </c>
      <c r="C3190" s="3" t="s">
        <v>5</v>
      </c>
      <c r="D3190" s="2">
        <v>168.62</v>
      </c>
      <c r="E3190" s="2">
        <v>12.48</v>
      </c>
      <c r="F3190" s="2">
        <v>181.1</v>
      </c>
    </row>
    <row r="3191" spans="1:8">
      <c r="A3191" s="10">
        <v>4626540</v>
      </c>
      <c r="B3191" s="1" t="s">
        <v>3069</v>
      </c>
      <c r="C3191" s="3" t="s">
        <v>5</v>
      </c>
      <c r="D3191" s="2">
        <v>190.01</v>
      </c>
      <c r="E3191" s="2">
        <v>15.6</v>
      </c>
      <c r="F3191" s="2">
        <v>205.61</v>
      </c>
      <c r="G3191" s="15"/>
      <c r="H3191" s="15"/>
    </row>
    <row r="3192" spans="1:8">
      <c r="A3192" s="10">
        <v>4626550</v>
      </c>
      <c r="B3192" s="1" t="s">
        <v>3070</v>
      </c>
      <c r="C3192" s="3" t="s">
        <v>5</v>
      </c>
      <c r="D3192" s="2">
        <v>189.71</v>
      </c>
      <c r="E3192" s="2">
        <v>15.6</v>
      </c>
      <c r="F3192" s="2">
        <v>205.31</v>
      </c>
    </row>
    <row r="3193" spans="1:8">
      <c r="A3193" s="10">
        <v>4626560</v>
      </c>
      <c r="B3193" s="1" t="s">
        <v>3071</v>
      </c>
      <c r="C3193" s="3" t="s">
        <v>5</v>
      </c>
      <c r="D3193" s="2">
        <v>476.83</v>
      </c>
      <c r="E3193" s="2">
        <v>15.6</v>
      </c>
      <c r="F3193" s="2">
        <v>492.43</v>
      </c>
    </row>
    <row r="3194" spans="1:8">
      <c r="A3194" s="10">
        <v>4626580</v>
      </c>
      <c r="B3194" s="1" t="s">
        <v>3072</v>
      </c>
      <c r="C3194" s="3" t="s">
        <v>5</v>
      </c>
      <c r="D3194" s="2">
        <v>61.81</v>
      </c>
      <c r="E3194" s="2">
        <v>15.6</v>
      </c>
      <c r="F3194" s="2">
        <v>77.41</v>
      </c>
    </row>
    <row r="3195" spans="1:8">
      <c r="A3195" s="10">
        <v>4626590</v>
      </c>
      <c r="B3195" s="1" t="s">
        <v>3073</v>
      </c>
      <c r="C3195" s="3" t="s">
        <v>5</v>
      </c>
      <c r="D3195" s="2">
        <v>203.44</v>
      </c>
      <c r="E3195" s="2">
        <v>15.6</v>
      </c>
      <c r="F3195" s="2">
        <v>219.04</v>
      </c>
    </row>
    <row r="3196" spans="1:8">
      <c r="A3196" s="10">
        <v>4626600</v>
      </c>
      <c r="B3196" s="1" t="s">
        <v>3074</v>
      </c>
      <c r="C3196" s="3" t="s">
        <v>5</v>
      </c>
      <c r="D3196" s="2">
        <v>96.87</v>
      </c>
      <c r="E3196" s="2">
        <v>12.48</v>
      </c>
      <c r="F3196" s="2">
        <v>109.35</v>
      </c>
    </row>
    <row r="3197" spans="1:8">
      <c r="A3197" s="10">
        <v>4626610</v>
      </c>
      <c r="B3197" s="1" t="s">
        <v>3075</v>
      </c>
      <c r="C3197" s="3" t="s">
        <v>5</v>
      </c>
      <c r="D3197" s="2">
        <v>108.97</v>
      </c>
      <c r="E3197" s="2">
        <v>15.6</v>
      </c>
      <c r="F3197" s="2">
        <v>124.57</v>
      </c>
    </row>
    <row r="3198" spans="1:8">
      <c r="A3198" s="10">
        <v>4626612</v>
      </c>
      <c r="B3198" s="1" t="s">
        <v>3076</v>
      </c>
      <c r="C3198" s="3" t="s">
        <v>5</v>
      </c>
      <c r="D3198" s="2">
        <v>135.87</v>
      </c>
      <c r="E3198" s="2">
        <v>15.6</v>
      </c>
      <c r="F3198" s="2">
        <v>151.47</v>
      </c>
    </row>
    <row r="3199" spans="1:8">
      <c r="A3199" s="10">
        <v>4626614</v>
      </c>
      <c r="B3199" s="1" t="s">
        <v>3077</v>
      </c>
      <c r="C3199" s="3" t="s">
        <v>5</v>
      </c>
      <c r="D3199" s="2">
        <v>135.87</v>
      </c>
      <c r="E3199" s="2">
        <v>15.6</v>
      </c>
      <c r="F3199" s="2">
        <v>151.47</v>
      </c>
      <c r="G3199" s="15"/>
      <c r="H3199" s="15"/>
    </row>
    <row r="3200" spans="1:8">
      <c r="A3200" s="10">
        <v>4626616</v>
      </c>
      <c r="B3200" s="1" t="s">
        <v>3078</v>
      </c>
      <c r="C3200" s="3" t="s">
        <v>5</v>
      </c>
      <c r="D3200" s="2">
        <v>160.69</v>
      </c>
      <c r="E3200" s="2">
        <v>15.6</v>
      </c>
      <c r="F3200" s="2">
        <v>176.29</v>
      </c>
    </row>
    <row r="3201" spans="1:6">
      <c r="A3201" s="10">
        <v>4626632</v>
      </c>
      <c r="B3201" s="1" t="s">
        <v>3079</v>
      </c>
      <c r="C3201" s="3" t="s">
        <v>5</v>
      </c>
      <c r="D3201" s="2">
        <v>160.61000000000001</v>
      </c>
      <c r="E3201" s="2">
        <v>15.6</v>
      </c>
      <c r="F3201" s="2">
        <v>176.21</v>
      </c>
    </row>
    <row r="3202" spans="1:6">
      <c r="A3202" s="10">
        <v>4626634</v>
      </c>
      <c r="B3202" s="1" t="s">
        <v>3080</v>
      </c>
      <c r="C3202" s="3" t="s">
        <v>5</v>
      </c>
      <c r="D3202" s="2">
        <v>194.66</v>
      </c>
      <c r="E3202" s="2">
        <v>15.6</v>
      </c>
      <c r="F3202" s="2">
        <v>210.26</v>
      </c>
    </row>
    <row r="3203" spans="1:6">
      <c r="A3203" s="10">
        <v>4626636</v>
      </c>
      <c r="B3203" s="1" t="s">
        <v>3081</v>
      </c>
      <c r="C3203" s="3" t="s">
        <v>5</v>
      </c>
      <c r="D3203" s="2">
        <v>314.23</v>
      </c>
      <c r="E3203" s="2">
        <v>15.6</v>
      </c>
      <c r="F3203" s="2">
        <v>329.83</v>
      </c>
    </row>
    <row r="3204" spans="1:6">
      <c r="A3204" s="10">
        <v>4626640</v>
      </c>
      <c r="B3204" s="1" t="s">
        <v>3082</v>
      </c>
      <c r="C3204" s="3" t="s">
        <v>5</v>
      </c>
      <c r="D3204" s="2">
        <v>310.3</v>
      </c>
      <c r="E3204" s="2">
        <v>15.6</v>
      </c>
      <c r="F3204" s="2">
        <v>325.89999999999998</v>
      </c>
    </row>
    <row r="3205" spans="1:6">
      <c r="A3205" s="10">
        <v>4626690</v>
      </c>
      <c r="B3205" s="1" t="s">
        <v>3083</v>
      </c>
      <c r="C3205" s="3" t="s">
        <v>5</v>
      </c>
      <c r="D3205" s="2">
        <v>610.62</v>
      </c>
      <c r="E3205" s="2">
        <v>15.6</v>
      </c>
      <c r="F3205" s="2">
        <v>626.22</v>
      </c>
    </row>
    <row r="3206" spans="1:6">
      <c r="A3206" s="10">
        <v>4626700</v>
      </c>
      <c r="B3206" s="1" t="s">
        <v>3084</v>
      </c>
      <c r="C3206" s="3" t="s">
        <v>5</v>
      </c>
      <c r="D3206" s="2">
        <v>325.14999999999998</v>
      </c>
      <c r="E3206" s="2">
        <v>12.48</v>
      </c>
      <c r="F3206" s="2">
        <v>337.63</v>
      </c>
    </row>
    <row r="3207" spans="1:6">
      <c r="A3207" s="10">
        <v>4626710</v>
      </c>
      <c r="B3207" s="1" t="s">
        <v>3984</v>
      </c>
      <c r="C3207" s="3" t="s">
        <v>5</v>
      </c>
      <c r="D3207" s="2">
        <v>338.92</v>
      </c>
      <c r="E3207" s="2">
        <v>15.6</v>
      </c>
      <c r="F3207" s="2">
        <v>354.52</v>
      </c>
    </row>
    <row r="3208" spans="1:6">
      <c r="A3208" s="10">
        <v>4626720</v>
      </c>
      <c r="B3208" s="1" t="s">
        <v>3085</v>
      </c>
      <c r="C3208" s="3" t="s">
        <v>5</v>
      </c>
      <c r="D3208" s="2">
        <v>541.62</v>
      </c>
      <c r="E3208" s="2">
        <v>15.6</v>
      </c>
      <c r="F3208" s="2">
        <v>557.22</v>
      </c>
    </row>
    <row r="3209" spans="1:6">
      <c r="A3209" s="10">
        <v>4626730</v>
      </c>
      <c r="B3209" s="1" t="s">
        <v>3086</v>
      </c>
      <c r="C3209" s="3" t="s">
        <v>5</v>
      </c>
      <c r="D3209" s="2">
        <v>672.41</v>
      </c>
      <c r="E3209" s="2">
        <v>15.6</v>
      </c>
      <c r="F3209" s="2">
        <v>688.01</v>
      </c>
    </row>
    <row r="3210" spans="1:6">
      <c r="A3210" s="10">
        <v>4626740</v>
      </c>
      <c r="B3210" s="1" t="s">
        <v>3087</v>
      </c>
      <c r="C3210" s="3" t="s">
        <v>5</v>
      </c>
      <c r="D3210" s="2">
        <v>1085.46</v>
      </c>
      <c r="E3210" s="2">
        <v>15.6</v>
      </c>
      <c r="F3210" s="2">
        <v>1101.06</v>
      </c>
    </row>
    <row r="3211" spans="1:6">
      <c r="A3211" s="10">
        <v>4626800</v>
      </c>
      <c r="B3211" s="1" t="s">
        <v>3088</v>
      </c>
      <c r="C3211" s="3" t="s">
        <v>5</v>
      </c>
      <c r="D3211" s="2">
        <v>242.19</v>
      </c>
      <c r="E3211" s="2">
        <v>12.48</v>
      </c>
      <c r="F3211" s="2">
        <v>254.67</v>
      </c>
    </row>
    <row r="3212" spans="1:6">
      <c r="A3212" s="10">
        <v>4626810</v>
      </c>
      <c r="B3212" s="1" t="s">
        <v>3089</v>
      </c>
      <c r="C3212" s="3" t="s">
        <v>5</v>
      </c>
      <c r="D3212" s="2">
        <v>278.12</v>
      </c>
      <c r="E3212" s="2">
        <v>12.48</v>
      </c>
      <c r="F3212" s="2">
        <v>290.60000000000002</v>
      </c>
    </row>
    <row r="3213" spans="1:6">
      <c r="A3213" s="10">
        <v>4626820</v>
      </c>
      <c r="B3213" s="1" t="s">
        <v>3090</v>
      </c>
      <c r="C3213" s="3" t="s">
        <v>5</v>
      </c>
      <c r="D3213" s="2">
        <v>335.4</v>
      </c>
      <c r="E3213" s="2">
        <v>15.6</v>
      </c>
      <c r="F3213" s="2">
        <v>351</v>
      </c>
    </row>
    <row r="3214" spans="1:6">
      <c r="A3214" s="10">
        <v>4626830</v>
      </c>
      <c r="B3214" s="1" t="s">
        <v>3091</v>
      </c>
      <c r="C3214" s="3" t="s">
        <v>5</v>
      </c>
      <c r="D3214" s="2">
        <v>450.1</v>
      </c>
      <c r="E3214" s="2">
        <v>15.6</v>
      </c>
      <c r="F3214" s="2">
        <v>465.7</v>
      </c>
    </row>
    <row r="3215" spans="1:6">
      <c r="A3215" s="10">
        <v>4626840</v>
      </c>
      <c r="B3215" s="1" t="s">
        <v>3092</v>
      </c>
      <c r="C3215" s="3" t="s">
        <v>5</v>
      </c>
      <c r="D3215" s="2">
        <v>182.77</v>
      </c>
      <c r="E3215" s="2">
        <v>15.6</v>
      </c>
      <c r="F3215" s="2">
        <v>198.37</v>
      </c>
    </row>
    <row r="3216" spans="1:6">
      <c r="A3216" s="10">
        <v>4626900</v>
      </c>
      <c r="B3216" s="1" t="s">
        <v>3093</v>
      </c>
      <c r="C3216" s="3" t="s">
        <v>5</v>
      </c>
      <c r="D3216" s="2">
        <v>307.99</v>
      </c>
      <c r="E3216" s="2">
        <v>15.6</v>
      </c>
      <c r="F3216" s="2">
        <v>323.58999999999997</v>
      </c>
    </row>
    <row r="3217" spans="1:6">
      <c r="A3217" s="10">
        <v>4626910</v>
      </c>
      <c r="B3217" s="1" t="s">
        <v>3094</v>
      </c>
      <c r="C3217" s="3" t="s">
        <v>5</v>
      </c>
      <c r="D3217" s="2">
        <v>415.29</v>
      </c>
      <c r="E3217" s="2">
        <v>15.6</v>
      </c>
      <c r="F3217" s="2">
        <v>430.89</v>
      </c>
    </row>
    <row r="3218" spans="1:6">
      <c r="A3218" s="10">
        <v>4626920</v>
      </c>
      <c r="B3218" s="1" t="s">
        <v>3095</v>
      </c>
      <c r="C3218" s="3" t="s">
        <v>5</v>
      </c>
      <c r="D3218" s="2">
        <v>872.69</v>
      </c>
      <c r="E3218" s="2">
        <v>15.6</v>
      </c>
      <c r="F3218" s="2">
        <v>888.29</v>
      </c>
    </row>
    <row r="3219" spans="1:6">
      <c r="A3219" s="10">
        <v>4626930</v>
      </c>
      <c r="B3219" s="1" t="s">
        <v>3096</v>
      </c>
      <c r="C3219" s="3" t="s">
        <v>5</v>
      </c>
      <c r="D3219" s="2">
        <v>949.91</v>
      </c>
      <c r="E3219" s="2">
        <v>15.6</v>
      </c>
      <c r="F3219" s="2">
        <v>965.51</v>
      </c>
    </row>
    <row r="3220" spans="1:6">
      <c r="A3220" s="10">
        <v>4627050</v>
      </c>
      <c r="B3220" s="1" t="s">
        <v>3097</v>
      </c>
      <c r="C3220" s="3" t="s">
        <v>36</v>
      </c>
      <c r="D3220" s="2">
        <v>4.9800000000000004</v>
      </c>
      <c r="E3220" s="2">
        <v>5.14</v>
      </c>
      <c r="F3220" s="2">
        <v>10.119999999999999</v>
      </c>
    </row>
    <row r="3221" spans="1:6">
      <c r="A3221" s="10">
        <v>4627060</v>
      </c>
      <c r="B3221" s="1" t="s">
        <v>3098</v>
      </c>
      <c r="C3221" s="3" t="s">
        <v>36</v>
      </c>
      <c r="D3221" s="2">
        <v>5.65</v>
      </c>
      <c r="E3221" s="2">
        <v>5.14</v>
      </c>
      <c r="F3221" s="2">
        <v>10.79</v>
      </c>
    </row>
    <row r="3222" spans="1:6">
      <c r="A3222" s="10">
        <v>4627070</v>
      </c>
      <c r="B3222" s="1" t="s">
        <v>3099</v>
      </c>
      <c r="C3222" s="3" t="s">
        <v>36</v>
      </c>
      <c r="D3222" s="2">
        <v>8.64</v>
      </c>
      <c r="E3222" s="2">
        <v>5.14</v>
      </c>
      <c r="F3222" s="2">
        <v>13.78</v>
      </c>
    </row>
    <row r="3223" spans="1:6">
      <c r="A3223" s="10">
        <v>4627080</v>
      </c>
      <c r="B3223" s="1" t="s">
        <v>3100</v>
      </c>
      <c r="C3223" s="3" t="s">
        <v>36</v>
      </c>
      <c r="D3223" s="2">
        <v>8.6300000000000008</v>
      </c>
      <c r="E3223" s="2">
        <v>7.8</v>
      </c>
      <c r="F3223" s="2">
        <v>16.43</v>
      </c>
    </row>
    <row r="3224" spans="1:6">
      <c r="A3224" s="10">
        <v>4627090</v>
      </c>
      <c r="B3224" s="1" t="s">
        <v>3101</v>
      </c>
      <c r="C3224" s="3" t="s">
        <v>36</v>
      </c>
      <c r="D3224" s="2">
        <v>11.91</v>
      </c>
      <c r="E3224" s="2">
        <v>7.8</v>
      </c>
      <c r="F3224" s="2">
        <v>19.71</v>
      </c>
    </row>
    <row r="3225" spans="1:6">
      <c r="A3225" s="10">
        <v>4627100</v>
      </c>
      <c r="B3225" s="1" t="s">
        <v>3102</v>
      </c>
      <c r="C3225" s="3" t="s">
        <v>36</v>
      </c>
      <c r="D3225" s="2">
        <v>14.97</v>
      </c>
      <c r="E3225" s="2">
        <v>7.8</v>
      </c>
      <c r="F3225" s="2">
        <v>22.77</v>
      </c>
    </row>
    <row r="3226" spans="1:6">
      <c r="A3226" s="10">
        <v>4627110</v>
      </c>
      <c r="B3226" s="1" t="s">
        <v>3103</v>
      </c>
      <c r="C3226" s="3" t="s">
        <v>36</v>
      </c>
      <c r="D3226" s="2">
        <v>18</v>
      </c>
      <c r="E3226" s="2">
        <v>7.8</v>
      </c>
      <c r="F3226" s="2">
        <v>25.8</v>
      </c>
    </row>
    <row r="3227" spans="1:6">
      <c r="A3227" s="10">
        <v>4629010</v>
      </c>
      <c r="B3227" s="1" t="s">
        <v>3104</v>
      </c>
      <c r="C3227" s="3" t="s">
        <v>36</v>
      </c>
      <c r="D3227" s="2">
        <v>3.04</v>
      </c>
      <c r="E3227" s="2">
        <v>1.87</v>
      </c>
      <c r="F3227" s="2">
        <v>4.91</v>
      </c>
    </row>
    <row r="3228" spans="1:6">
      <c r="A3228" s="10">
        <v>4629020</v>
      </c>
      <c r="B3228" s="1" t="s">
        <v>3105</v>
      </c>
      <c r="C3228" s="3" t="s">
        <v>36</v>
      </c>
      <c r="D3228" s="2">
        <v>4.47</v>
      </c>
      <c r="E3228" s="2">
        <v>2.4900000000000002</v>
      </c>
      <c r="F3228" s="2">
        <v>6.96</v>
      </c>
    </row>
    <row r="3229" spans="1:6">
      <c r="A3229" s="10">
        <v>4629030</v>
      </c>
      <c r="B3229" s="1" t="s">
        <v>3106</v>
      </c>
      <c r="C3229" s="3" t="s">
        <v>36</v>
      </c>
      <c r="D3229" s="2">
        <v>6.8</v>
      </c>
      <c r="E3229" s="2">
        <v>2.8</v>
      </c>
      <c r="F3229" s="2">
        <v>9.6</v>
      </c>
    </row>
    <row r="3230" spans="1:6">
      <c r="A3230" s="10">
        <v>4629040</v>
      </c>
      <c r="B3230" s="1" t="s">
        <v>3107</v>
      </c>
      <c r="C3230" s="3" t="s">
        <v>36</v>
      </c>
      <c r="D3230" s="2">
        <v>10.16</v>
      </c>
      <c r="E3230" s="2">
        <v>4.3600000000000003</v>
      </c>
      <c r="F3230" s="2">
        <v>14.52</v>
      </c>
    </row>
    <row r="3231" spans="1:6">
      <c r="A3231" s="10">
        <v>4629050</v>
      </c>
      <c r="B3231" s="1" t="s">
        <v>3108</v>
      </c>
      <c r="C3231" s="3" t="s">
        <v>36</v>
      </c>
      <c r="D3231" s="2">
        <v>14.62</v>
      </c>
      <c r="E3231" s="2">
        <v>5.3</v>
      </c>
      <c r="F3231" s="2">
        <v>19.920000000000002</v>
      </c>
    </row>
    <row r="3232" spans="1:6">
      <c r="A3232" s="10">
        <v>4629060</v>
      </c>
      <c r="B3232" s="1" t="s">
        <v>3109</v>
      </c>
      <c r="C3232" s="3" t="s">
        <v>36</v>
      </c>
      <c r="D3232" s="2">
        <v>22.84</v>
      </c>
      <c r="E3232" s="2">
        <v>6.55</v>
      </c>
      <c r="F3232" s="2">
        <v>29.39</v>
      </c>
    </row>
    <row r="3233" spans="1:6">
      <c r="A3233" s="10">
        <v>4629070</v>
      </c>
      <c r="B3233" s="1" t="s">
        <v>3110</v>
      </c>
      <c r="C3233" s="3" t="s">
        <v>36</v>
      </c>
      <c r="D3233" s="2">
        <v>41.63</v>
      </c>
      <c r="E3233" s="2">
        <v>8.73</v>
      </c>
      <c r="F3233" s="2">
        <v>50.36</v>
      </c>
    </row>
    <row r="3234" spans="1:6">
      <c r="A3234" s="10">
        <v>4629080</v>
      </c>
      <c r="B3234" s="1" t="s">
        <v>3111</v>
      </c>
      <c r="C3234" s="3" t="s">
        <v>36</v>
      </c>
      <c r="D3234" s="2">
        <v>45.95</v>
      </c>
      <c r="E3234" s="2">
        <v>10.3</v>
      </c>
      <c r="F3234" s="2">
        <v>56.25</v>
      </c>
    </row>
    <row r="3235" spans="1:6">
      <c r="A3235" s="10">
        <v>4629090</v>
      </c>
      <c r="B3235" s="1" t="s">
        <v>3112</v>
      </c>
      <c r="C3235" s="3" t="s">
        <v>36</v>
      </c>
      <c r="D3235" s="2">
        <v>70.69</v>
      </c>
      <c r="E3235" s="2">
        <v>11.24</v>
      </c>
      <c r="F3235" s="2">
        <v>81.93</v>
      </c>
    </row>
    <row r="3236" spans="1:6">
      <c r="A3236" s="10">
        <v>4629100</v>
      </c>
      <c r="B3236" s="1" t="s">
        <v>3113</v>
      </c>
      <c r="C3236" s="3" t="s">
        <v>36</v>
      </c>
      <c r="D3236" s="2">
        <v>4.32</v>
      </c>
      <c r="E3236" s="2">
        <v>1.87</v>
      </c>
      <c r="F3236" s="2">
        <v>6.19</v>
      </c>
    </row>
    <row r="3237" spans="1:6">
      <c r="A3237" s="10">
        <v>4629110</v>
      </c>
      <c r="B3237" s="1" t="s">
        <v>3114</v>
      </c>
      <c r="C3237" s="3" t="s">
        <v>36</v>
      </c>
      <c r="D3237" s="2">
        <v>5.51</v>
      </c>
      <c r="E3237" s="2">
        <v>2.4900000000000002</v>
      </c>
      <c r="F3237" s="2">
        <v>8</v>
      </c>
    </row>
    <row r="3238" spans="1:6">
      <c r="A3238" s="10">
        <v>4629120</v>
      </c>
      <c r="B3238" s="1" t="s">
        <v>3115</v>
      </c>
      <c r="C3238" s="3" t="s">
        <v>36</v>
      </c>
      <c r="D3238" s="2">
        <v>7.59</v>
      </c>
      <c r="E3238" s="2">
        <v>2.8</v>
      </c>
      <c r="F3238" s="2">
        <v>10.39</v>
      </c>
    </row>
    <row r="3239" spans="1:6">
      <c r="A3239" s="10">
        <v>4629130</v>
      </c>
      <c r="B3239" s="1" t="s">
        <v>3116</v>
      </c>
      <c r="C3239" s="3" t="s">
        <v>36</v>
      </c>
      <c r="D3239" s="2">
        <v>14.8</v>
      </c>
      <c r="E3239" s="2">
        <v>4.3600000000000003</v>
      </c>
      <c r="F3239" s="2">
        <v>19.16</v>
      </c>
    </row>
    <row r="3240" spans="1:6">
      <c r="A3240" s="10">
        <v>4629140</v>
      </c>
      <c r="B3240" s="1" t="s">
        <v>3117</v>
      </c>
      <c r="C3240" s="3" t="s">
        <v>36</v>
      </c>
      <c r="D3240" s="2">
        <v>16.82</v>
      </c>
      <c r="E3240" s="2">
        <v>5.3</v>
      </c>
      <c r="F3240" s="2">
        <v>22.12</v>
      </c>
    </row>
    <row r="3241" spans="1:6">
      <c r="A3241" s="10">
        <v>4629150</v>
      </c>
      <c r="B3241" s="1" t="s">
        <v>3118</v>
      </c>
      <c r="C3241" s="3" t="s">
        <v>36</v>
      </c>
      <c r="D3241" s="2">
        <v>32.380000000000003</v>
      </c>
      <c r="E3241" s="2">
        <v>6.55</v>
      </c>
      <c r="F3241" s="2">
        <v>38.93</v>
      </c>
    </row>
    <row r="3242" spans="1:6">
      <c r="A3242" s="10">
        <v>4629160</v>
      </c>
      <c r="B3242" s="1" t="s">
        <v>3119</v>
      </c>
      <c r="C3242" s="3" t="s">
        <v>36</v>
      </c>
      <c r="D3242" s="2">
        <v>34.35</v>
      </c>
      <c r="E3242" s="2">
        <v>8.73</v>
      </c>
      <c r="F3242" s="2">
        <v>43.08</v>
      </c>
    </row>
    <row r="3243" spans="1:6">
      <c r="A3243" s="10">
        <v>4629170</v>
      </c>
      <c r="B3243" s="1" t="s">
        <v>3120</v>
      </c>
      <c r="C3243" s="3" t="s">
        <v>36</v>
      </c>
      <c r="D3243" s="2">
        <v>66.06</v>
      </c>
      <c r="E3243" s="2">
        <v>10.3</v>
      </c>
      <c r="F3243" s="2">
        <v>76.36</v>
      </c>
    </row>
    <row r="3244" spans="1:6">
      <c r="A3244" s="10">
        <v>4629180</v>
      </c>
      <c r="B3244" s="1" t="s">
        <v>3121</v>
      </c>
      <c r="C3244" s="3" t="s">
        <v>36</v>
      </c>
      <c r="D3244" s="2">
        <v>90.15</v>
      </c>
      <c r="E3244" s="2">
        <v>11.24</v>
      </c>
      <c r="F3244" s="2">
        <v>101.39</v>
      </c>
    </row>
    <row r="3245" spans="1:6">
      <c r="A3245" s="10">
        <v>4629190</v>
      </c>
      <c r="B3245" s="1" t="s">
        <v>3122</v>
      </c>
      <c r="C3245" s="3" t="s">
        <v>5</v>
      </c>
      <c r="D3245" s="2">
        <v>1.45</v>
      </c>
      <c r="E3245" s="2">
        <v>3.75</v>
      </c>
      <c r="F3245" s="2">
        <v>5.2</v>
      </c>
    </row>
    <row r="3246" spans="1:6">
      <c r="A3246" s="10">
        <v>4629200</v>
      </c>
      <c r="B3246" s="1" t="s">
        <v>3123</v>
      </c>
      <c r="C3246" s="3" t="s">
        <v>5</v>
      </c>
      <c r="D3246" s="2">
        <v>2.14</v>
      </c>
      <c r="E3246" s="2">
        <v>5.3</v>
      </c>
      <c r="F3246" s="2">
        <v>7.44</v>
      </c>
    </row>
    <row r="3247" spans="1:6">
      <c r="A3247" s="10">
        <v>4629210</v>
      </c>
      <c r="B3247" s="1" t="s">
        <v>3124</v>
      </c>
      <c r="C3247" s="3" t="s">
        <v>5</v>
      </c>
      <c r="D3247" s="2">
        <v>2.13</v>
      </c>
      <c r="E3247" s="2">
        <v>5.3</v>
      </c>
      <c r="F3247" s="2">
        <v>7.43</v>
      </c>
    </row>
    <row r="3248" spans="1:6">
      <c r="A3248" s="10">
        <v>4629220</v>
      </c>
      <c r="B3248" s="1" t="s">
        <v>3125</v>
      </c>
      <c r="C3248" s="3" t="s">
        <v>5</v>
      </c>
      <c r="D3248" s="2">
        <v>4.9800000000000004</v>
      </c>
      <c r="E3248" s="2">
        <v>5.3</v>
      </c>
      <c r="F3248" s="2">
        <v>10.28</v>
      </c>
    </row>
    <row r="3249" spans="1:8">
      <c r="A3249" s="10">
        <v>4629230</v>
      </c>
      <c r="B3249" s="1" t="s">
        <v>3126</v>
      </c>
      <c r="C3249" s="3" t="s">
        <v>5</v>
      </c>
      <c r="D3249" s="2">
        <v>4.6399999999999997</v>
      </c>
      <c r="E3249" s="2">
        <v>7.18</v>
      </c>
      <c r="F3249" s="2">
        <v>11.82</v>
      </c>
    </row>
    <row r="3250" spans="1:8">
      <c r="A3250" s="10">
        <v>4629260</v>
      </c>
      <c r="B3250" s="1" t="s">
        <v>3127</v>
      </c>
      <c r="C3250" s="3" t="s">
        <v>5</v>
      </c>
      <c r="D3250" s="2">
        <v>5.54</v>
      </c>
      <c r="E3250" s="2">
        <v>7.18</v>
      </c>
      <c r="F3250" s="2">
        <v>12.72</v>
      </c>
    </row>
    <row r="3251" spans="1:8">
      <c r="A3251" s="10">
        <v>4629270</v>
      </c>
      <c r="B3251" s="1" t="s">
        <v>3128</v>
      </c>
      <c r="C3251" s="3" t="s">
        <v>5</v>
      </c>
      <c r="D3251" s="2">
        <v>12.35</v>
      </c>
      <c r="E3251" s="2">
        <v>9.0399999999999991</v>
      </c>
      <c r="F3251" s="2">
        <v>21.39</v>
      </c>
    </row>
    <row r="3252" spans="1:8">
      <c r="A3252" s="10">
        <v>4629280</v>
      </c>
      <c r="B3252" s="1" t="s">
        <v>3129</v>
      </c>
      <c r="C3252" s="3" t="s">
        <v>5</v>
      </c>
      <c r="D3252" s="2">
        <v>12.81</v>
      </c>
      <c r="E3252" s="2">
        <v>9.0399999999999991</v>
      </c>
      <c r="F3252" s="2">
        <v>21.85</v>
      </c>
    </row>
    <row r="3253" spans="1:8">
      <c r="A3253" s="10">
        <v>4629290</v>
      </c>
      <c r="B3253" s="1" t="s">
        <v>3130</v>
      </c>
      <c r="C3253" s="3" t="s">
        <v>5</v>
      </c>
      <c r="D3253" s="2">
        <v>22.66</v>
      </c>
      <c r="E3253" s="2">
        <v>10.92</v>
      </c>
      <c r="F3253" s="2">
        <v>33.58</v>
      </c>
    </row>
    <row r="3254" spans="1:8">
      <c r="A3254" s="10">
        <v>4629300</v>
      </c>
      <c r="B3254" s="1" t="s">
        <v>3131</v>
      </c>
      <c r="C3254" s="3" t="s">
        <v>5</v>
      </c>
      <c r="D3254" s="2">
        <v>23.27</v>
      </c>
      <c r="E3254" s="2">
        <v>10.92</v>
      </c>
      <c r="F3254" s="2">
        <v>34.19</v>
      </c>
    </row>
    <row r="3255" spans="1:8">
      <c r="A3255" s="10">
        <v>4629310</v>
      </c>
      <c r="B3255" s="1" t="s">
        <v>3132</v>
      </c>
      <c r="C3255" s="3" t="s">
        <v>5</v>
      </c>
      <c r="D3255" s="2">
        <v>34.39</v>
      </c>
      <c r="E3255" s="2">
        <v>11.24</v>
      </c>
      <c r="F3255" s="2">
        <v>45.63</v>
      </c>
    </row>
    <row r="3256" spans="1:8">
      <c r="A3256" s="10">
        <v>4629320</v>
      </c>
      <c r="B3256" s="1" t="s">
        <v>3133</v>
      </c>
      <c r="C3256" s="3" t="s">
        <v>5</v>
      </c>
      <c r="D3256" s="2">
        <v>39.03</v>
      </c>
      <c r="E3256" s="2">
        <v>11.24</v>
      </c>
      <c r="F3256" s="2">
        <v>50.27</v>
      </c>
    </row>
    <row r="3257" spans="1:8">
      <c r="A3257" s="10">
        <v>4629350</v>
      </c>
      <c r="B3257" s="1" t="s">
        <v>3134</v>
      </c>
      <c r="C3257" s="3" t="s">
        <v>5</v>
      </c>
      <c r="D3257" s="2">
        <v>4.34</v>
      </c>
      <c r="E3257" s="2">
        <v>3.44</v>
      </c>
      <c r="F3257" s="2">
        <v>7.78</v>
      </c>
    </row>
    <row r="3258" spans="1:8">
      <c r="A3258" s="10">
        <v>4629360</v>
      </c>
      <c r="B3258" s="1" t="s">
        <v>3135</v>
      </c>
      <c r="C3258" s="3" t="s">
        <v>5</v>
      </c>
      <c r="D3258" s="2">
        <v>6.09</v>
      </c>
      <c r="E3258" s="2">
        <v>3.75</v>
      </c>
      <c r="F3258" s="2">
        <v>9.84</v>
      </c>
      <c r="G3258" s="15"/>
      <c r="H3258" s="15"/>
    </row>
    <row r="3259" spans="1:8">
      <c r="A3259" s="10">
        <v>4629370</v>
      </c>
      <c r="B3259" s="1" t="s">
        <v>3136</v>
      </c>
      <c r="C3259" s="3" t="s">
        <v>5</v>
      </c>
      <c r="D3259" s="2">
        <v>8.56</v>
      </c>
      <c r="E3259" s="2">
        <v>7.18</v>
      </c>
      <c r="F3259" s="2">
        <v>15.74</v>
      </c>
    </row>
    <row r="3260" spans="1:8">
      <c r="A3260" s="10">
        <v>4629440</v>
      </c>
      <c r="B3260" s="1" t="s">
        <v>3137</v>
      </c>
      <c r="C3260" s="3" t="s">
        <v>5</v>
      </c>
      <c r="D3260" s="2">
        <v>7.54</v>
      </c>
      <c r="E3260" s="2">
        <v>3.44</v>
      </c>
      <c r="F3260" s="2">
        <v>10.98</v>
      </c>
    </row>
    <row r="3261" spans="1:8">
      <c r="A3261" s="10">
        <v>4629450</v>
      </c>
      <c r="B3261" s="1" t="s">
        <v>3138</v>
      </c>
      <c r="C3261" s="3" t="s">
        <v>5</v>
      </c>
      <c r="D3261" s="2">
        <v>8.77</v>
      </c>
      <c r="E3261" s="2">
        <v>3.75</v>
      </c>
      <c r="F3261" s="2">
        <v>12.52</v>
      </c>
    </row>
    <row r="3262" spans="1:8">
      <c r="A3262" s="10">
        <v>4629460</v>
      </c>
      <c r="B3262" s="1" t="s">
        <v>3139</v>
      </c>
      <c r="C3262" s="3" t="s">
        <v>5</v>
      </c>
      <c r="D3262" s="2">
        <v>12.66</v>
      </c>
      <c r="E3262" s="2">
        <v>3.75</v>
      </c>
      <c r="F3262" s="2">
        <v>16.41</v>
      </c>
    </row>
    <row r="3263" spans="1:8">
      <c r="A3263" s="10">
        <v>4629530</v>
      </c>
      <c r="B3263" s="1" t="s">
        <v>3140</v>
      </c>
      <c r="C3263" s="3" t="s">
        <v>5</v>
      </c>
      <c r="D3263" s="2">
        <v>0.79</v>
      </c>
      <c r="E3263" s="2">
        <v>3.44</v>
      </c>
      <c r="F3263" s="2">
        <v>4.2300000000000004</v>
      </c>
    </row>
    <row r="3264" spans="1:8">
      <c r="A3264" s="10">
        <v>4629540</v>
      </c>
      <c r="B3264" s="1" t="s">
        <v>3141</v>
      </c>
      <c r="C3264" s="3" t="s">
        <v>5</v>
      </c>
      <c r="D3264" s="2">
        <v>1.0900000000000001</v>
      </c>
      <c r="E3264" s="2">
        <v>3.75</v>
      </c>
      <c r="F3264" s="2">
        <v>4.84</v>
      </c>
    </row>
    <row r="3265" spans="1:6">
      <c r="A3265" s="10">
        <v>4629550</v>
      </c>
      <c r="B3265" s="1" t="s">
        <v>3142</v>
      </c>
      <c r="C3265" s="3" t="s">
        <v>5</v>
      </c>
      <c r="D3265" s="2">
        <v>1.5</v>
      </c>
      <c r="E3265" s="2">
        <v>7.18</v>
      </c>
      <c r="F3265" s="2">
        <v>8.68</v>
      </c>
    </row>
    <row r="3266" spans="1:6">
      <c r="A3266" s="10">
        <v>4629560</v>
      </c>
      <c r="B3266" s="1" t="s">
        <v>3143</v>
      </c>
      <c r="C3266" s="3" t="s">
        <v>5</v>
      </c>
      <c r="D3266" s="2">
        <v>3.59</v>
      </c>
      <c r="E3266" s="2">
        <v>7.18</v>
      </c>
      <c r="F3266" s="2">
        <v>10.77</v>
      </c>
    </row>
    <row r="3267" spans="1:6">
      <c r="A3267" s="10">
        <v>4629570</v>
      </c>
      <c r="B3267" s="1" t="s">
        <v>3144</v>
      </c>
      <c r="C3267" s="3" t="s">
        <v>5</v>
      </c>
      <c r="D3267" s="2">
        <v>4.95</v>
      </c>
      <c r="E3267" s="2">
        <v>7.48</v>
      </c>
      <c r="F3267" s="2">
        <v>12.43</v>
      </c>
    </row>
    <row r="3268" spans="1:6">
      <c r="A3268" s="10">
        <v>4629580</v>
      </c>
      <c r="B3268" s="1" t="s">
        <v>3145</v>
      </c>
      <c r="C3268" s="3" t="s">
        <v>5</v>
      </c>
      <c r="D3268" s="2">
        <v>8.33</v>
      </c>
      <c r="E3268" s="2">
        <v>10.92</v>
      </c>
      <c r="F3268" s="2">
        <v>19.25</v>
      </c>
    </row>
    <row r="3269" spans="1:6">
      <c r="A3269" s="10">
        <v>4629590</v>
      </c>
      <c r="B3269" s="1" t="s">
        <v>3146</v>
      </c>
      <c r="C3269" s="3" t="s">
        <v>5</v>
      </c>
      <c r="D3269" s="2">
        <v>18.440000000000001</v>
      </c>
      <c r="E3269" s="2">
        <v>11.24</v>
      </c>
      <c r="F3269" s="2">
        <v>29.68</v>
      </c>
    </row>
    <row r="3270" spans="1:6">
      <c r="A3270" s="10">
        <v>4629600</v>
      </c>
      <c r="B3270" s="1" t="s">
        <v>3147</v>
      </c>
      <c r="C3270" s="3" t="s">
        <v>5</v>
      </c>
      <c r="D3270" s="2">
        <v>29.01</v>
      </c>
      <c r="E3270" s="2">
        <v>11.54</v>
      </c>
      <c r="F3270" s="2">
        <v>40.549999999999997</v>
      </c>
    </row>
    <row r="3271" spans="1:6">
      <c r="A3271" s="10">
        <v>4629610</v>
      </c>
      <c r="B3271" s="1" t="s">
        <v>3148</v>
      </c>
      <c r="C3271" s="3" t="s">
        <v>5</v>
      </c>
      <c r="D3271" s="2">
        <v>69.83</v>
      </c>
      <c r="E3271" s="2">
        <v>11.85</v>
      </c>
      <c r="F3271" s="2">
        <v>81.680000000000007</v>
      </c>
    </row>
    <row r="3272" spans="1:6">
      <c r="A3272" s="10">
        <v>4629640</v>
      </c>
      <c r="B3272" s="1" t="s">
        <v>3149</v>
      </c>
      <c r="C3272" s="3" t="s">
        <v>5</v>
      </c>
      <c r="D3272" s="2">
        <v>2.46</v>
      </c>
      <c r="E3272" s="2">
        <v>7.18</v>
      </c>
      <c r="F3272" s="2">
        <v>9.64</v>
      </c>
    </row>
    <row r="3273" spans="1:6">
      <c r="A3273" s="10">
        <v>4629810</v>
      </c>
      <c r="B3273" s="1" t="s">
        <v>3150</v>
      </c>
      <c r="C3273" s="3" t="s">
        <v>5</v>
      </c>
      <c r="D3273" s="2">
        <v>9.75</v>
      </c>
      <c r="E3273" s="2">
        <v>3.44</v>
      </c>
      <c r="F3273" s="2">
        <v>13.19</v>
      </c>
    </row>
    <row r="3274" spans="1:6">
      <c r="A3274" s="10">
        <v>4629820</v>
      </c>
      <c r="B3274" s="1" t="s">
        <v>3151</v>
      </c>
      <c r="C3274" s="3" t="s">
        <v>5</v>
      </c>
      <c r="D3274" s="2">
        <v>17.21</v>
      </c>
      <c r="E3274" s="2">
        <v>5.3</v>
      </c>
      <c r="F3274" s="2">
        <v>22.51</v>
      </c>
    </row>
    <row r="3275" spans="1:6">
      <c r="A3275" s="10">
        <v>4629830</v>
      </c>
      <c r="B3275" s="1" t="s">
        <v>3152</v>
      </c>
      <c r="C3275" s="3" t="s">
        <v>5</v>
      </c>
      <c r="D3275" s="2">
        <v>17.66</v>
      </c>
      <c r="E3275" s="2">
        <v>5.3</v>
      </c>
      <c r="F3275" s="2">
        <v>22.96</v>
      </c>
    </row>
    <row r="3276" spans="1:6">
      <c r="A3276" s="10">
        <v>4629840</v>
      </c>
      <c r="B3276" s="1" t="s">
        <v>3153</v>
      </c>
      <c r="C3276" s="3" t="s">
        <v>5</v>
      </c>
      <c r="D3276" s="2">
        <v>50.82</v>
      </c>
      <c r="E3276" s="2">
        <v>6.24</v>
      </c>
      <c r="F3276" s="2">
        <v>57.06</v>
      </c>
    </row>
    <row r="3277" spans="1:6">
      <c r="A3277" s="10">
        <v>4629850</v>
      </c>
      <c r="B3277" s="1" t="s">
        <v>3154</v>
      </c>
      <c r="C3277" s="3" t="s">
        <v>5</v>
      </c>
      <c r="D3277" s="2">
        <v>67.5</v>
      </c>
      <c r="E3277" s="2">
        <v>6.24</v>
      </c>
      <c r="F3277" s="2">
        <v>73.739999999999995</v>
      </c>
    </row>
    <row r="3278" spans="1:6">
      <c r="A3278" s="10">
        <v>4629860</v>
      </c>
      <c r="B3278" s="1" t="s">
        <v>3155</v>
      </c>
      <c r="C3278" s="3" t="s">
        <v>5</v>
      </c>
      <c r="D3278" s="2">
        <v>96.77</v>
      </c>
      <c r="E3278" s="2">
        <v>8.11</v>
      </c>
      <c r="F3278" s="2">
        <v>104.88</v>
      </c>
    </row>
    <row r="3279" spans="1:6">
      <c r="A3279" s="10">
        <v>4629870</v>
      </c>
      <c r="B3279" s="1" t="s">
        <v>3156</v>
      </c>
      <c r="C3279" s="3" t="s">
        <v>5</v>
      </c>
      <c r="D3279" s="2">
        <v>165.93</v>
      </c>
      <c r="E3279" s="2">
        <v>9.0399999999999991</v>
      </c>
      <c r="F3279" s="2">
        <v>174.97</v>
      </c>
    </row>
    <row r="3280" spans="1:6">
      <c r="A3280" s="10">
        <v>4629900</v>
      </c>
      <c r="B3280" s="1" t="s">
        <v>3157</v>
      </c>
      <c r="C3280" s="3" t="s">
        <v>5</v>
      </c>
      <c r="D3280" s="2">
        <v>1.2</v>
      </c>
      <c r="E3280" s="2">
        <v>3.44</v>
      </c>
      <c r="F3280" s="2">
        <v>4.6399999999999997</v>
      </c>
    </row>
    <row r="3281" spans="1:8">
      <c r="A3281" s="10">
        <v>4629910</v>
      </c>
      <c r="B3281" s="1" t="s">
        <v>3158</v>
      </c>
      <c r="C3281" s="3" t="s">
        <v>5</v>
      </c>
      <c r="D3281" s="2">
        <v>1.47</v>
      </c>
      <c r="E3281" s="2">
        <v>3.75</v>
      </c>
      <c r="F3281" s="2">
        <v>5.22</v>
      </c>
    </row>
    <row r="3282" spans="1:8">
      <c r="A3282" s="10">
        <v>4629920</v>
      </c>
      <c r="B3282" s="1" t="s">
        <v>3159</v>
      </c>
      <c r="C3282" s="3" t="s">
        <v>5</v>
      </c>
      <c r="D3282" s="2">
        <v>2.64</v>
      </c>
      <c r="E3282" s="2">
        <v>7.18</v>
      </c>
      <c r="F3282" s="2">
        <v>9.82</v>
      </c>
    </row>
    <row r="3283" spans="1:8">
      <c r="A3283" s="10">
        <v>4629930</v>
      </c>
      <c r="B3283" s="1" t="s">
        <v>3160</v>
      </c>
      <c r="C3283" s="3" t="s">
        <v>5</v>
      </c>
      <c r="D3283" s="2">
        <v>5.44</v>
      </c>
      <c r="E3283" s="2">
        <v>7.18</v>
      </c>
      <c r="F3283" s="2">
        <v>12.62</v>
      </c>
    </row>
    <row r="3284" spans="1:8">
      <c r="A3284" s="10">
        <v>4629940</v>
      </c>
      <c r="B3284" s="1" t="s">
        <v>3161</v>
      </c>
      <c r="C3284" s="3" t="s">
        <v>5</v>
      </c>
      <c r="D3284" s="2">
        <v>9.9</v>
      </c>
      <c r="E3284" s="2">
        <v>7.18</v>
      </c>
      <c r="F3284" s="2">
        <v>17.079999999999998</v>
      </c>
    </row>
    <row r="3285" spans="1:8">
      <c r="A3285" s="10">
        <v>4629950</v>
      </c>
      <c r="B3285" s="1" t="s">
        <v>3162</v>
      </c>
      <c r="C3285" s="3" t="s">
        <v>5</v>
      </c>
      <c r="D3285" s="2">
        <v>15.05</v>
      </c>
      <c r="E3285" s="2">
        <v>10.92</v>
      </c>
      <c r="F3285" s="2">
        <v>25.97</v>
      </c>
    </row>
    <row r="3286" spans="1:8">
      <c r="A3286" s="10">
        <v>4630010</v>
      </c>
      <c r="B3286" s="1" t="s">
        <v>3163</v>
      </c>
      <c r="C3286" s="3" t="s">
        <v>5</v>
      </c>
      <c r="D3286" s="2">
        <v>0.89</v>
      </c>
      <c r="E3286" s="2">
        <v>3.44</v>
      </c>
      <c r="F3286" s="2">
        <v>4.33</v>
      </c>
    </row>
    <row r="3287" spans="1:8">
      <c r="A3287" s="10">
        <v>4630020</v>
      </c>
      <c r="B3287" s="1" t="s">
        <v>3164</v>
      </c>
      <c r="C3287" s="3" t="s">
        <v>5</v>
      </c>
      <c r="D3287" s="2">
        <v>1.41</v>
      </c>
      <c r="E3287" s="2">
        <v>3.75</v>
      </c>
      <c r="F3287" s="2">
        <v>5.16</v>
      </c>
      <c r="G3287" s="15"/>
      <c r="H3287" s="15"/>
    </row>
    <row r="3288" spans="1:8">
      <c r="A3288" s="10">
        <v>4630030</v>
      </c>
      <c r="B3288" s="1" t="s">
        <v>3165</v>
      </c>
      <c r="C3288" s="3" t="s">
        <v>5</v>
      </c>
      <c r="D3288" s="2">
        <v>2.11</v>
      </c>
      <c r="E3288" s="2">
        <v>7.18</v>
      </c>
      <c r="F3288" s="2">
        <v>9.2899999999999991</v>
      </c>
    </row>
    <row r="3289" spans="1:8">
      <c r="A3289" s="10">
        <v>4630040</v>
      </c>
      <c r="B3289" s="1" t="s">
        <v>3166</v>
      </c>
      <c r="C3289" s="3" t="s">
        <v>5</v>
      </c>
      <c r="D3289" s="2">
        <v>4.2699999999999996</v>
      </c>
      <c r="E3289" s="2">
        <v>7.18</v>
      </c>
      <c r="F3289" s="2">
        <v>11.45</v>
      </c>
    </row>
    <row r="3290" spans="1:8">
      <c r="A3290" s="10">
        <v>4630050</v>
      </c>
      <c r="B3290" s="1" t="s">
        <v>3167</v>
      </c>
      <c r="C3290" s="3" t="s">
        <v>5</v>
      </c>
      <c r="D3290" s="2">
        <v>7.54</v>
      </c>
      <c r="E3290" s="2">
        <v>7.48</v>
      </c>
      <c r="F3290" s="2">
        <v>15.02</v>
      </c>
    </row>
    <row r="3291" spans="1:8">
      <c r="A3291" s="10">
        <v>4630060</v>
      </c>
      <c r="B3291" s="1" t="s">
        <v>3168</v>
      </c>
      <c r="C3291" s="3" t="s">
        <v>5</v>
      </c>
      <c r="D3291" s="2">
        <v>15.16</v>
      </c>
      <c r="E3291" s="2">
        <v>10.92</v>
      </c>
      <c r="F3291" s="2">
        <v>26.08</v>
      </c>
    </row>
    <row r="3292" spans="1:8">
      <c r="A3292" s="10">
        <v>4630070</v>
      </c>
      <c r="B3292" s="1" t="s">
        <v>3169</v>
      </c>
      <c r="C3292" s="3" t="s">
        <v>5</v>
      </c>
      <c r="D3292" s="2">
        <v>34.090000000000003</v>
      </c>
      <c r="E3292" s="2">
        <v>11.24</v>
      </c>
      <c r="F3292" s="2">
        <v>45.33</v>
      </c>
      <c r="G3292" s="15"/>
      <c r="H3292" s="15"/>
    </row>
    <row r="3293" spans="1:8">
      <c r="A3293" s="10">
        <v>4630100</v>
      </c>
      <c r="B3293" s="1" t="s">
        <v>3170</v>
      </c>
      <c r="C3293" s="3" t="s">
        <v>5</v>
      </c>
      <c r="D3293" s="2">
        <v>5.7</v>
      </c>
      <c r="E3293" s="2">
        <v>3.44</v>
      </c>
      <c r="F3293" s="2">
        <v>9.14</v>
      </c>
    </row>
    <row r="3294" spans="1:8">
      <c r="A3294" s="10">
        <v>4630110</v>
      </c>
      <c r="B3294" s="1" t="s">
        <v>3171</v>
      </c>
      <c r="C3294" s="3" t="s">
        <v>5</v>
      </c>
      <c r="D3294" s="2">
        <v>6.92</v>
      </c>
      <c r="E3294" s="2">
        <v>3.44</v>
      </c>
      <c r="F3294" s="2">
        <v>10.36</v>
      </c>
    </row>
    <row r="3295" spans="1:8">
      <c r="A3295" s="10">
        <v>4630140</v>
      </c>
      <c r="B3295" s="1" t="s">
        <v>3172</v>
      </c>
      <c r="C3295" s="3" t="s">
        <v>5</v>
      </c>
      <c r="D3295" s="2">
        <v>10.220000000000001</v>
      </c>
      <c r="E3295" s="2">
        <v>5.3</v>
      </c>
      <c r="F3295" s="2">
        <v>15.52</v>
      </c>
    </row>
    <row r="3296" spans="1:8">
      <c r="A3296" s="10">
        <v>4630150</v>
      </c>
      <c r="B3296" s="1" t="s">
        <v>3173</v>
      </c>
      <c r="C3296" s="3" t="s">
        <v>5</v>
      </c>
      <c r="D3296" s="2">
        <v>11.8</v>
      </c>
      <c r="E3296" s="2">
        <v>5.3</v>
      </c>
      <c r="F3296" s="2">
        <v>17.100000000000001</v>
      </c>
    </row>
    <row r="3297" spans="1:8">
      <c r="A3297" s="10">
        <v>4630280</v>
      </c>
      <c r="B3297" s="1" t="s">
        <v>3174</v>
      </c>
      <c r="C3297" s="3" t="s">
        <v>5</v>
      </c>
      <c r="D3297" s="2">
        <v>1.6</v>
      </c>
      <c r="E3297" s="2">
        <v>5.3</v>
      </c>
      <c r="F3297" s="2">
        <v>6.9</v>
      </c>
    </row>
    <row r="3298" spans="1:8">
      <c r="A3298" s="10">
        <v>4630290</v>
      </c>
      <c r="B3298" s="1" t="s">
        <v>3175</v>
      </c>
      <c r="C3298" s="3" t="s">
        <v>5</v>
      </c>
      <c r="D3298" s="2">
        <v>2.42</v>
      </c>
      <c r="E3298" s="2">
        <v>5.61</v>
      </c>
      <c r="F3298" s="2">
        <v>8.0299999999999994</v>
      </c>
    </row>
    <row r="3299" spans="1:8">
      <c r="A3299" s="10">
        <v>4630300</v>
      </c>
      <c r="B3299" s="1" t="s">
        <v>3176</v>
      </c>
      <c r="C3299" s="3" t="s">
        <v>5</v>
      </c>
      <c r="D3299" s="2">
        <v>3.28</v>
      </c>
      <c r="E3299" s="2">
        <v>10.6</v>
      </c>
      <c r="F3299" s="2">
        <v>13.88</v>
      </c>
    </row>
    <row r="3300" spans="1:8">
      <c r="A3300" s="10">
        <v>4630310</v>
      </c>
      <c r="B3300" s="1" t="s">
        <v>3177</v>
      </c>
      <c r="C3300" s="3" t="s">
        <v>5</v>
      </c>
      <c r="D3300" s="2">
        <v>6.78</v>
      </c>
      <c r="E3300" s="2">
        <v>10.92</v>
      </c>
      <c r="F3300" s="2">
        <v>17.7</v>
      </c>
    </row>
    <row r="3301" spans="1:8">
      <c r="A3301" s="10">
        <v>4630320</v>
      </c>
      <c r="B3301" s="1" t="s">
        <v>3178</v>
      </c>
      <c r="C3301" s="3" t="s">
        <v>5</v>
      </c>
      <c r="D3301" s="2">
        <v>10.92</v>
      </c>
      <c r="E3301" s="2">
        <v>10.92</v>
      </c>
      <c r="F3301" s="2">
        <v>21.84</v>
      </c>
    </row>
    <row r="3302" spans="1:8">
      <c r="A3302" s="10">
        <v>4630330</v>
      </c>
      <c r="B3302" s="1" t="s">
        <v>3179</v>
      </c>
      <c r="C3302" s="3" t="s">
        <v>5</v>
      </c>
      <c r="D3302" s="2">
        <v>19.77</v>
      </c>
      <c r="E3302" s="2">
        <v>16.54</v>
      </c>
      <c r="F3302" s="2">
        <v>36.31</v>
      </c>
    </row>
    <row r="3303" spans="1:8">
      <c r="A3303" s="10">
        <v>4630340</v>
      </c>
      <c r="B3303" s="1" t="s">
        <v>3180</v>
      </c>
      <c r="C3303" s="3" t="s">
        <v>5</v>
      </c>
      <c r="D3303" s="2">
        <v>40.479999999999997</v>
      </c>
      <c r="E3303" s="2">
        <v>16.54</v>
      </c>
      <c r="F3303" s="2">
        <v>57.02</v>
      </c>
    </row>
    <row r="3304" spans="1:8">
      <c r="A3304" s="10">
        <v>4630390</v>
      </c>
      <c r="B3304" s="1" t="s">
        <v>3181</v>
      </c>
      <c r="C3304" s="3" t="s">
        <v>5</v>
      </c>
      <c r="D3304" s="2">
        <v>2.58</v>
      </c>
      <c r="E3304" s="2">
        <v>5.3</v>
      </c>
      <c r="F3304" s="2">
        <v>7.88</v>
      </c>
      <c r="G3304" s="15"/>
      <c r="H3304" s="15"/>
    </row>
    <row r="3305" spans="1:8">
      <c r="A3305" s="10">
        <v>4630420</v>
      </c>
      <c r="B3305" s="1" t="s">
        <v>3182</v>
      </c>
      <c r="C3305" s="3" t="s">
        <v>5</v>
      </c>
      <c r="D3305" s="2">
        <v>3.79</v>
      </c>
      <c r="E3305" s="2">
        <v>9.0399999999999991</v>
      </c>
      <c r="F3305" s="2">
        <v>12.83</v>
      </c>
    </row>
    <row r="3306" spans="1:8">
      <c r="A3306" s="10">
        <v>4630440</v>
      </c>
      <c r="B3306" s="1" t="s">
        <v>3183</v>
      </c>
      <c r="C3306" s="3" t="s">
        <v>5</v>
      </c>
      <c r="D3306" s="2">
        <v>7.11</v>
      </c>
      <c r="E3306" s="2">
        <v>10.6</v>
      </c>
      <c r="F3306" s="2">
        <v>17.71</v>
      </c>
    </row>
    <row r="3307" spans="1:8">
      <c r="A3307" s="10">
        <v>4630470</v>
      </c>
      <c r="B3307" s="1" t="s">
        <v>3184</v>
      </c>
      <c r="C3307" s="3" t="s">
        <v>5</v>
      </c>
      <c r="D3307" s="2">
        <v>16.329999999999998</v>
      </c>
      <c r="E3307" s="2">
        <v>14.65</v>
      </c>
      <c r="F3307" s="2">
        <v>30.98</v>
      </c>
    </row>
    <row r="3308" spans="1:8">
      <c r="A3308" s="10">
        <v>4630480</v>
      </c>
      <c r="B3308" s="1" t="s">
        <v>3185</v>
      </c>
      <c r="C3308" s="3" t="s">
        <v>5</v>
      </c>
      <c r="D3308" s="2">
        <v>18.84</v>
      </c>
      <c r="E3308" s="2">
        <v>14.65</v>
      </c>
      <c r="F3308" s="2">
        <v>33.49</v>
      </c>
    </row>
    <row r="3309" spans="1:8">
      <c r="A3309" s="10">
        <v>4630530</v>
      </c>
      <c r="B3309" s="1" t="s">
        <v>3186</v>
      </c>
      <c r="C3309" s="3" t="s">
        <v>5</v>
      </c>
      <c r="D3309" s="2">
        <v>125.99</v>
      </c>
      <c r="E3309" s="2">
        <v>16.84</v>
      </c>
      <c r="F3309" s="2">
        <v>142.83000000000001</v>
      </c>
    </row>
    <row r="3310" spans="1:8">
      <c r="A3310" s="10">
        <v>4630540</v>
      </c>
      <c r="B3310" s="1" t="s">
        <v>3187</v>
      </c>
      <c r="C3310" s="3" t="s">
        <v>5</v>
      </c>
      <c r="D3310" s="2">
        <v>142.82</v>
      </c>
      <c r="E3310" s="2">
        <v>16.84</v>
      </c>
      <c r="F3310" s="2">
        <v>159.66</v>
      </c>
    </row>
    <row r="3311" spans="1:8">
      <c r="A3311" s="10">
        <v>4630780</v>
      </c>
      <c r="B3311" s="1" t="s">
        <v>3188</v>
      </c>
      <c r="C3311" s="3" t="s">
        <v>5</v>
      </c>
      <c r="D3311" s="2">
        <v>4.58</v>
      </c>
      <c r="E3311" s="2">
        <v>5.61</v>
      </c>
      <c r="F3311" s="2">
        <v>10.19</v>
      </c>
    </row>
    <row r="3312" spans="1:8">
      <c r="A3312" s="10">
        <v>4630860</v>
      </c>
      <c r="B3312" s="1" t="s">
        <v>3189</v>
      </c>
      <c r="C3312" s="3" t="s">
        <v>5</v>
      </c>
      <c r="D3312" s="2">
        <v>6.63</v>
      </c>
      <c r="E3312" s="2">
        <v>5.3</v>
      </c>
      <c r="F3312" s="2">
        <v>11.93</v>
      </c>
    </row>
    <row r="3313" spans="1:8">
      <c r="A3313" s="10">
        <v>4630870</v>
      </c>
      <c r="B3313" s="1" t="s">
        <v>3190</v>
      </c>
      <c r="C3313" s="3" t="s">
        <v>5</v>
      </c>
      <c r="D3313" s="2">
        <v>7.51</v>
      </c>
      <c r="E3313" s="2">
        <v>5.3</v>
      </c>
      <c r="F3313" s="2">
        <v>12.81</v>
      </c>
    </row>
    <row r="3314" spans="1:8">
      <c r="A3314" s="10">
        <v>4630880</v>
      </c>
      <c r="B3314" s="1" t="s">
        <v>3191</v>
      </c>
      <c r="C3314" s="3" t="s">
        <v>5</v>
      </c>
      <c r="D3314" s="2">
        <v>8.9700000000000006</v>
      </c>
      <c r="E3314" s="2">
        <v>5.3</v>
      </c>
      <c r="F3314" s="2">
        <v>14.27</v>
      </c>
    </row>
    <row r="3315" spans="1:8">
      <c r="A3315" s="10">
        <v>4630960</v>
      </c>
      <c r="B3315" s="1" t="s">
        <v>3192</v>
      </c>
      <c r="C3315" s="3" t="s">
        <v>5</v>
      </c>
      <c r="D3315" s="2">
        <v>16.05</v>
      </c>
      <c r="E3315" s="2">
        <v>5.3</v>
      </c>
      <c r="F3315" s="2">
        <v>21.35</v>
      </c>
    </row>
    <row r="3316" spans="1:8">
      <c r="A3316" s="10">
        <v>4631010</v>
      </c>
      <c r="B3316" s="1" t="s">
        <v>3193</v>
      </c>
      <c r="C3316" s="3" t="s">
        <v>36</v>
      </c>
      <c r="D3316" s="2">
        <v>83.98</v>
      </c>
      <c r="E3316" s="2">
        <v>0</v>
      </c>
      <c r="F3316" s="2">
        <v>83.98</v>
      </c>
    </row>
    <row r="3317" spans="1:8">
      <c r="A3317" s="10">
        <v>4631020</v>
      </c>
      <c r="B3317" s="1" t="s">
        <v>3194</v>
      </c>
      <c r="C3317" s="3" t="s">
        <v>5</v>
      </c>
      <c r="D3317" s="2">
        <v>895.47</v>
      </c>
      <c r="E3317" s="2">
        <v>0</v>
      </c>
      <c r="F3317" s="2">
        <v>895.47</v>
      </c>
    </row>
    <row r="3318" spans="1:8">
      <c r="A3318" s="10">
        <v>4631030</v>
      </c>
      <c r="B3318" s="1" t="s">
        <v>3195</v>
      </c>
      <c r="C3318" s="3" t="s">
        <v>5</v>
      </c>
      <c r="D3318" s="2">
        <v>879.14</v>
      </c>
      <c r="E3318" s="2">
        <v>0</v>
      </c>
      <c r="F3318" s="2">
        <v>879.14</v>
      </c>
    </row>
    <row r="3319" spans="1:8">
      <c r="A3319" s="10">
        <v>4631040</v>
      </c>
      <c r="B3319" s="1" t="s">
        <v>3196</v>
      </c>
      <c r="C3319" s="3" t="s">
        <v>5</v>
      </c>
      <c r="D3319" s="2">
        <v>475.55</v>
      </c>
      <c r="E3319" s="2">
        <v>0</v>
      </c>
      <c r="F3319" s="2">
        <v>475.55</v>
      </c>
      <c r="G3319" s="15"/>
      <c r="H3319" s="15"/>
    </row>
    <row r="3320" spans="1:8">
      <c r="A3320" s="10">
        <v>4631050</v>
      </c>
      <c r="B3320" s="1" t="s">
        <v>3197</v>
      </c>
      <c r="C3320" s="3" t="s">
        <v>5</v>
      </c>
      <c r="D3320" s="2">
        <v>1308.97</v>
      </c>
      <c r="E3320" s="2">
        <v>0</v>
      </c>
      <c r="F3320" s="2">
        <v>1308.97</v>
      </c>
    </row>
    <row r="3321" spans="1:8">
      <c r="A3321" s="10">
        <v>4631060</v>
      </c>
      <c r="B3321" s="1" t="s">
        <v>3198</v>
      </c>
      <c r="C3321" s="3" t="s">
        <v>5</v>
      </c>
      <c r="D3321" s="2">
        <v>867.42</v>
      </c>
      <c r="E3321" s="2">
        <v>0</v>
      </c>
      <c r="F3321" s="2">
        <v>867.42</v>
      </c>
    </row>
    <row r="3322" spans="1:8">
      <c r="A3322" s="10">
        <v>4632001</v>
      </c>
      <c r="B3322" s="1" t="s">
        <v>3199</v>
      </c>
      <c r="C3322" s="3" t="s">
        <v>36</v>
      </c>
      <c r="D3322" s="2">
        <v>17.82</v>
      </c>
      <c r="E3322" s="2">
        <v>11.24</v>
      </c>
      <c r="F3322" s="2">
        <v>29.06</v>
      </c>
    </row>
    <row r="3323" spans="1:8">
      <c r="A3323" s="10">
        <v>4632002</v>
      </c>
      <c r="B3323" s="1" t="s">
        <v>3200</v>
      </c>
      <c r="C3323" s="3" t="s">
        <v>36</v>
      </c>
      <c r="D3323" s="2">
        <v>24.9</v>
      </c>
      <c r="E3323" s="2">
        <v>11.24</v>
      </c>
      <c r="F3323" s="2">
        <v>36.14</v>
      </c>
    </row>
    <row r="3324" spans="1:8">
      <c r="A3324" s="10">
        <v>4632003</v>
      </c>
      <c r="B3324" s="1" t="s">
        <v>3201</v>
      </c>
      <c r="C3324" s="3" t="s">
        <v>36</v>
      </c>
      <c r="D3324" s="2">
        <v>31.65</v>
      </c>
      <c r="E3324" s="2">
        <v>11.24</v>
      </c>
      <c r="F3324" s="2">
        <v>42.89</v>
      </c>
    </row>
    <row r="3325" spans="1:8">
      <c r="A3325" s="10">
        <v>4632004</v>
      </c>
      <c r="B3325" s="1" t="s">
        <v>3202</v>
      </c>
      <c r="C3325" s="3" t="s">
        <v>36</v>
      </c>
      <c r="D3325" s="2">
        <v>38.520000000000003</v>
      </c>
      <c r="E3325" s="2">
        <v>11.24</v>
      </c>
      <c r="F3325" s="2">
        <v>49.76</v>
      </c>
    </row>
    <row r="3326" spans="1:8">
      <c r="A3326" s="10">
        <v>4632005</v>
      </c>
      <c r="B3326" s="1" t="s">
        <v>3203</v>
      </c>
      <c r="C3326" s="3" t="s">
        <v>36</v>
      </c>
      <c r="D3326" s="2">
        <v>45.55</v>
      </c>
      <c r="E3326" s="2">
        <v>11.24</v>
      </c>
      <c r="F3326" s="2">
        <v>56.79</v>
      </c>
    </row>
    <row r="3327" spans="1:8">
      <c r="A3327" s="10">
        <v>4632006</v>
      </c>
      <c r="B3327" s="1" t="s">
        <v>3204</v>
      </c>
      <c r="C3327" s="3" t="s">
        <v>36</v>
      </c>
      <c r="D3327" s="2">
        <v>48.69</v>
      </c>
      <c r="E3327" s="2">
        <v>11.24</v>
      </c>
      <c r="F3327" s="2">
        <v>59.93</v>
      </c>
    </row>
    <row r="3328" spans="1:8">
      <c r="A3328" s="10">
        <v>4632007</v>
      </c>
      <c r="B3328" s="1" t="s">
        <v>3205</v>
      </c>
      <c r="C3328" s="3" t="s">
        <v>36</v>
      </c>
      <c r="D3328" s="2">
        <v>59.52</v>
      </c>
      <c r="E3328" s="2">
        <v>11.24</v>
      </c>
      <c r="F3328" s="2">
        <v>70.760000000000005</v>
      </c>
      <c r="G3328" s="15"/>
      <c r="H3328" s="15"/>
    </row>
    <row r="3329" spans="1:8">
      <c r="A3329" s="10">
        <v>4632008</v>
      </c>
      <c r="B3329" s="1" t="s">
        <v>3206</v>
      </c>
      <c r="C3329" s="3" t="s">
        <v>36</v>
      </c>
      <c r="D3329" s="2">
        <v>71.14</v>
      </c>
      <c r="E3329" s="2">
        <v>11.24</v>
      </c>
      <c r="F3329" s="2">
        <v>82.38</v>
      </c>
    </row>
    <row r="3330" spans="1:8">
      <c r="A3330" s="10">
        <v>4632009</v>
      </c>
      <c r="B3330" s="1" t="s">
        <v>3207</v>
      </c>
      <c r="C3330" s="3" t="s">
        <v>36</v>
      </c>
      <c r="D3330" s="2">
        <v>74.95</v>
      </c>
      <c r="E3330" s="2">
        <v>11.24</v>
      </c>
      <c r="F3330" s="2">
        <v>86.19</v>
      </c>
    </row>
    <row r="3331" spans="1:8">
      <c r="A3331" s="10">
        <v>4632010</v>
      </c>
      <c r="B3331" s="1" t="s">
        <v>3208</v>
      </c>
      <c r="C3331" s="3" t="s">
        <v>36</v>
      </c>
      <c r="D3331" s="2">
        <v>80.87</v>
      </c>
      <c r="E3331" s="2">
        <v>11.24</v>
      </c>
      <c r="F3331" s="2">
        <v>92.11</v>
      </c>
    </row>
    <row r="3332" spans="1:8">
      <c r="A3332" s="10">
        <v>4632011</v>
      </c>
      <c r="B3332" s="1" t="s">
        <v>3209</v>
      </c>
      <c r="C3332" s="3" t="s">
        <v>36</v>
      </c>
      <c r="D3332" s="2">
        <v>89.09</v>
      </c>
      <c r="E3332" s="2">
        <v>11.24</v>
      </c>
      <c r="F3332" s="2">
        <v>100.33</v>
      </c>
    </row>
    <row r="3333" spans="1:8">
      <c r="A3333" s="10">
        <v>4701010</v>
      </c>
      <c r="B3333" s="1" t="s">
        <v>3210</v>
      </c>
      <c r="C3333" s="3" t="s">
        <v>5</v>
      </c>
      <c r="D3333" s="2">
        <v>22.08</v>
      </c>
      <c r="E3333" s="2">
        <v>14.04</v>
      </c>
      <c r="F3333" s="2">
        <v>36.119999999999997</v>
      </c>
    </row>
    <row r="3334" spans="1:8">
      <c r="A3334" s="10">
        <v>4701020</v>
      </c>
      <c r="B3334" s="1" t="s">
        <v>3211</v>
      </c>
      <c r="C3334" s="3" t="s">
        <v>5</v>
      </c>
      <c r="D3334" s="2">
        <v>27.26</v>
      </c>
      <c r="E3334" s="2">
        <v>18.71</v>
      </c>
      <c r="F3334" s="2">
        <v>45.97</v>
      </c>
    </row>
    <row r="3335" spans="1:8">
      <c r="A3335" s="10">
        <v>4701030</v>
      </c>
      <c r="B3335" s="1" t="s">
        <v>3212</v>
      </c>
      <c r="C3335" s="3" t="s">
        <v>5</v>
      </c>
      <c r="D3335" s="2">
        <v>37.99</v>
      </c>
      <c r="E3335" s="2">
        <v>23.4</v>
      </c>
      <c r="F3335" s="2">
        <v>61.39</v>
      </c>
    </row>
    <row r="3336" spans="1:8">
      <c r="A3336" s="10">
        <v>4701040</v>
      </c>
      <c r="B3336" s="1" t="s">
        <v>3213</v>
      </c>
      <c r="C3336" s="3" t="s">
        <v>5</v>
      </c>
      <c r="D3336" s="2">
        <v>43.99</v>
      </c>
      <c r="E3336" s="2">
        <v>28.08</v>
      </c>
      <c r="F3336" s="2">
        <v>72.069999999999993</v>
      </c>
    </row>
    <row r="3337" spans="1:8">
      <c r="A3337" s="10">
        <v>4701050</v>
      </c>
      <c r="B3337" s="1" t="s">
        <v>3214</v>
      </c>
      <c r="C3337" s="3" t="s">
        <v>5</v>
      </c>
      <c r="D3337" s="2">
        <v>62.59</v>
      </c>
      <c r="E3337" s="2">
        <v>31.19</v>
      </c>
      <c r="F3337" s="2">
        <v>93.78</v>
      </c>
    </row>
    <row r="3338" spans="1:8">
      <c r="A3338" s="10">
        <v>4701060</v>
      </c>
      <c r="B3338" s="1" t="s">
        <v>3215</v>
      </c>
      <c r="C3338" s="3" t="s">
        <v>5</v>
      </c>
      <c r="D3338" s="2">
        <v>81.06</v>
      </c>
      <c r="E3338" s="2">
        <v>38.99</v>
      </c>
      <c r="F3338" s="2">
        <v>120.05</v>
      </c>
    </row>
    <row r="3339" spans="1:8">
      <c r="A3339" s="10">
        <v>4701070</v>
      </c>
      <c r="B3339" s="1" t="s">
        <v>3216</v>
      </c>
      <c r="C3339" s="3" t="s">
        <v>5</v>
      </c>
      <c r="D3339" s="2">
        <v>188.96</v>
      </c>
      <c r="E3339" s="2">
        <v>46.79</v>
      </c>
      <c r="F3339" s="2">
        <v>235.75</v>
      </c>
      <c r="G3339" s="15"/>
      <c r="H3339" s="15"/>
    </row>
    <row r="3340" spans="1:8">
      <c r="A3340" s="10">
        <v>4701080</v>
      </c>
      <c r="B3340" s="1" t="s">
        <v>3217</v>
      </c>
      <c r="C3340" s="3" t="s">
        <v>5</v>
      </c>
      <c r="D3340" s="2">
        <v>319.45999999999998</v>
      </c>
      <c r="E3340" s="2">
        <v>62.38</v>
      </c>
      <c r="F3340" s="2">
        <v>381.84</v>
      </c>
    </row>
    <row r="3341" spans="1:8">
      <c r="A3341" s="10">
        <v>4701090</v>
      </c>
      <c r="B3341" s="1" t="s">
        <v>3218</v>
      </c>
      <c r="C3341" s="3" t="s">
        <v>5</v>
      </c>
      <c r="D3341" s="2">
        <v>531.24</v>
      </c>
      <c r="E3341" s="2">
        <v>93.57</v>
      </c>
      <c r="F3341" s="2">
        <v>624.80999999999995</v>
      </c>
    </row>
    <row r="3342" spans="1:8">
      <c r="A3342" s="10">
        <v>4701130</v>
      </c>
      <c r="B3342" s="1" t="s">
        <v>3219</v>
      </c>
      <c r="C3342" s="3" t="s">
        <v>5</v>
      </c>
      <c r="D3342" s="2">
        <v>32.79</v>
      </c>
      <c r="E3342" s="2">
        <v>18.71</v>
      </c>
      <c r="F3342" s="2">
        <v>51.5</v>
      </c>
    </row>
    <row r="3343" spans="1:8">
      <c r="A3343" s="10">
        <v>4701170</v>
      </c>
      <c r="B3343" s="1" t="s">
        <v>3220</v>
      </c>
      <c r="C3343" s="3" t="s">
        <v>5</v>
      </c>
      <c r="D3343" s="2">
        <v>12.09</v>
      </c>
      <c r="E3343" s="2">
        <v>14.04</v>
      </c>
      <c r="F3343" s="2">
        <v>26.13</v>
      </c>
    </row>
    <row r="3344" spans="1:8">
      <c r="A3344" s="10">
        <v>4701180</v>
      </c>
      <c r="B3344" s="1" t="s">
        <v>3221</v>
      </c>
      <c r="C3344" s="3" t="s">
        <v>5</v>
      </c>
      <c r="D3344" s="2">
        <v>30.13</v>
      </c>
      <c r="E3344" s="2">
        <v>14.04</v>
      </c>
      <c r="F3344" s="2">
        <v>44.17</v>
      </c>
    </row>
    <row r="3345" spans="1:6">
      <c r="A3345" s="10">
        <v>4701190</v>
      </c>
      <c r="B3345" s="1" t="s">
        <v>3222</v>
      </c>
      <c r="C3345" s="3" t="s">
        <v>5</v>
      </c>
      <c r="D3345" s="2">
        <v>27.14</v>
      </c>
      <c r="E3345" s="2">
        <v>14.04</v>
      </c>
      <c r="F3345" s="2">
        <v>41.18</v>
      </c>
    </row>
    <row r="3346" spans="1:6">
      <c r="A3346" s="10">
        <v>4701200</v>
      </c>
      <c r="B3346" s="1" t="s">
        <v>3223</v>
      </c>
      <c r="C3346" s="3" t="s">
        <v>5</v>
      </c>
      <c r="D3346" s="2">
        <v>87.16</v>
      </c>
      <c r="E3346" s="2">
        <v>21.84</v>
      </c>
      <c r="F3346" s="2">
        <v>109</v>
      </c>
    </row>
    <row r="3347" spans="1:6">
      <c r="A3347" s="10">
        <v>4701210</v>
      </c>
      <c r="B3347" s="1" t="s">
        <v>3224</v>
      </c>
      <c r="C3347" s="3" t="s">
        <v>5</v>
      </c>
      <c r="D3347" s="2">
        <v>98.78</v>
      </c>
      <c r="E3347" s="2">
        <v>14.04</v>
      </c>
      <c r="F3347" s="2">
        <v>112.82</v>
      </c>
    </row>
    <row r="3348" spans="1:6">
      <c r="A3348" s="10">
        <v>4701220</v>
      </c>
      <c r="B3348" s="1" t="s">
        <v>3225</v>
      </c>
      <c r="C3348" s="3" t="s">
        <v>5</v>
      </c>
      <c r="D3348" s="2">
        <v>610.38</v>
      </c>
      <c r="E3348" s="2">
        <v>31.19</v>
      </c>
      <c r="F3348" s="2">
        <v>641.57000000000005</v>
      </c>
    </row>
    <row r="3349" spans="1:6">
      <c r="A3349" s="10">
        <v>4702010</v>
      </c>
      <c r="B3349" s="1" t="s">
        <v>3226</v>
      </c>
      <c r="C3349" s="3" t="s">
        <v>5</v>
      </c>
      <c r="D3349" s="2">
        <v>49.27</v>
      </c>
      <c r="E3349" s="2">
        <v>14.04</v>
      </c>
      <c r="F3349" s="2">
        <v>63.31</v>
      </c>
    </row>
    <row r="3350" spans="1:6">
      <c r="A3350" s="10">
        <v>4702020</v>
      </c>
      <c r="B3350" s="1" t="s">
        <v>3227</v>
      </c>
      <c r="C3350" s="3" t="s">
        <v>5</v>
      </c>
      <c r="D3350" s="2">
        <v>52.82</v>
      </c>
      <c r="E3350" s="2">
        <v>14.04</v>
      </c>
      <c r="F3350" s="2">
        <v>66.86</v>
      </c>
    </row>
    <row r="3351" spans="1:6">
      <c r="A3351" s="10">
        <v>4702030</v>
      </c>
      <c r="B3351" s="1" t="s">
        <v>3228</v>
      </c>
      <c r="C3351" s="3" t="s">
        <v>5</v>
      </c>
      <c r="D3351" s="2">
        <v>62.45</v>
      </c>
      <c r="E3351" s="2">
        <v>14.04</v>
      </c>
      <c r="F3351" s="2">
        <v>76.489999999999995</v>
      </c>
    </row>
    <row r="3352" spans="1:6">
      <c r="A3352" s="10">
        <v>4702040</v>
      </c>
      <c r="B3352" s="1" t="s">
        <v>3229</v>
      </c>
      <c r="C3352" s="3" t="s">
        <v>5</v>
      </c>
      <c r="D3352" s="2">
        <v>90.93</v>
      </c>
      <c r="E3352" s="2">
        <v>14.04</v>
      </c>
      <c r="F3352" s="2">
        <v>104.97</v>
      </c>
    </row>
    <row r="3353" spans="1:6">
      <c r="A3353" s="10">
        <v>4702050</v>
      </c>
      <c r="B3353" s="1" t="s">
        <v>3230</v>
      </c>
      <c r="C3353" s="3" t="s">
        <v>5</v>
      </c>
      <c r="D3353" s="2">
        <v>97.26</v>
      </c>
      <c r="E3353" s="2">
        <v>14.04</v>
      </c>
      <c r="F3353" s="2">
        <v>111.3</v>
      </c>
    </row>
    <row r="3354" spans="1:6">
      <c r="A3354" s="10">
        <v>4702100</v>
      </c>
      <c r="B3354" s="1" t="s">
        <v>3231</v>
      </c>
      <c r="C3354" s="3" t="s">
        <v>5</v>
      </c>
      <c r="D3354" s="2">
        <v>50.46</v>
      </c>
      <c r="E3354" s="2">
        <v>14.04</v>
      </c>
      <c r="F3354" s="2">
        <v>64.5</v>
      </c>
    </row>
    <row r="3355" spans="1:6">
      <c r="A3355" s="10">
        <v>4702110</v>
      </c>
      <c r="B3355" s="1" t="s">
        <v>3232</v>
      </c>
      <c r="C3355" s="3" t="s">
        <v>5</v>
      </c>
      <c r="D3355" s="2">
        <v>63.16</v>
      </c>
      <c r="E3355" s="2">
        <v>14.04</v>
      </c>
      <c r="F3355" s="2">
        <v>77.2</v>
      </c>
    </row>
    <row r="3356" spans="1:6">
      <c r="A3356" s="10">
        <v>4702200</v>
      </c>
      <c r="B3356" s="1" t="s">
        <v>3233</v>
      </c>
      <c r="C3356" s="3" t="s">
        <v>5</v>
      </c>
      <c r="D3356" s="2">
        <v>32.5</v>
      </c>
      <c r="E3356" s="2">
        <v>14.04</v>
      </c>
      <c r="F3356" s="2">
        <v>46.54</v>
      </c>
    </row>
    <row r="3357" spans="1:6">
      <c r="A3357" s="10">
        <v>4702210</v>
      </c>
      <c r="B3357" s="1" t="s">
        <v>3234</v>
      </c>
      <c r="C3357" s="3" t="s">
        <v>5</v>
      </c>
      <c r="D3357" s="2">
        <v>51.01</v>
      </c>
      <c r="E3357" s="2">
        <v>14.04</v>
      </c>
      <c r="F3357" s="2">
        <v>65.05</v>
      </c>
    </row>
    <row r="3358" spans="1:6">
      <c r="A3358" s="10">
        <v>4704020</v>
      </c>
      <c r="B3358" s="1" t="s">
        <v>3235</v>
      </c>
      <c r="C3358" s="3" t="s">
        <v>5</v>
      </c>
      <c r="D3358" s="2">
        <v>197.85</v>
      </c>
      <c r="E3358" s="2">
        <v>46.79</v>
      </c>
      <c r="F3358" s="2">
        <v>244.64</v>
      </c>
    </row>
    <row r="3359" spans="1:6">
      <c r="A3359" s="10">
        <v>4704030</v>
      </c>
      <c r="B3359" s="1" t="s">
        <v>3236</v>
      </c>
      <c r="C3359" s="3" t="s">
        <v>5</v>
      </c>
      <c r="D3359" s="2">
        <v>170.03</v>
      </c>
      <c r="E3359" s="2">
        <v>46.79</v>
      </c>
      <c r="F3359" s="2">
        <v>216.82</v>
      </c>
    </row>
    <row r="3360" spans="1:6">
      <c r="A3360" s="10">
        <v>4704040</v>
      </c>
      <c r="B3360" s="1" t="s">
        <v>3237</v>
      </c>
      <c r="C3360" s="3" t="s">
        <v>5</v>
      </c>
      <c r="D3360" s="2">
        <v>170.54</v>
      </c>
      <c r="E3360" s="2">
        <v>46.79</v>
      </c>
      <c r="F3360" s="2">
        <v>217.33</v>
      </c>
    </row>
    <row r="3361" spans="1:6">
      <c r="A3361" s="10">
        <v>4704050</v>
      </c>
      <c r="B3361" s="1" t="s">
        <v>3238</v>
      </c>
      <c r="C3361" s="3" t="s">
        <v>5</v>
      </c>
      <c r="D3361" s="2">
        <v>245.13</v>
      </c>
      <c r="E3361" s="2">
        <v>46.79</v>
      </c>
      <c r="F3361" s="2">
        <v>291.92</v>
      </c>
    </row>
    <row r="3362" spans="1:6">
      <c r="A3362" s="10">
        <v>4704080</v>
      </c>
      <c r="B3362" s="1" t="s">
        <v>3239</v>
      </c>
      <c r="C3362" s="3" t="s">
        <v>5</v>
      </c>
      <c r="D3362" s="2">
        <v>449.46</v>
      </c>
      <c r="E3362" s="2">
        <v>46.79</v>
      </c>
      <c r="F3362" s="2">
        <v>496.25</v>
      </c>
    </row>
    <row r="3363" spans="1:6">
      <c r="A3363" s="10">
        <v>4704090</v>
      </c>
      <c r="B3363" s="1" t="s">
        <v>3240</v>
      </c>
      <c r="C3363" s="3" t="s">
        <v>5</v>
      </c>
      <c r="D3363" s="2">
        <v>273.89</v>
      </c>
      <c r="E3363" s="2">
        <v>18.71</v>
      </c>
      <c r="F3363" s="2">
        <v>292.60000000000002</v>
      </c>
    </row>
    <row r="3364" spans="1:6">
      <c r="A3364" s="10">
        <v>4704100</v>
      </c>
      <c r="B3364" s="1" t="s">
        <v>3241</v>
      </c>
      <c r="C3364" s="3" t="s">
        <v>5</v>
      </c>
      <c r="D3364" s="2">
        <v>211.88</v>
      </c>
      <c r="E3364" s="2">
        <v>18.71</v>
      </c>
      <c r="F3364" s="2">
        <v>230.59</v>
      </c>
    </row>
    <row r="3365" spans="1:6">
      <c r="A3365" s="10">
        <v>4704110</v>
      </c>
      <c r="B3365" s="1" t="s">
        <v>3242</v>
      </c>
      <c r="C3365" s="3" t="s">
        <v>5</v>
      </c>
      <c r="D3365" s="2">
        <v>512.11</v>
      </c>
      <c r="E3365" s="2">
        <v>46.79</v>
      </c>
      <c r="F3365" s="2">
        <v>558.9</v>
      </c>
    </row>
    <row r="3366" spans="1:6">
      <c r="A3366" s="10">
        <v>4704120</v>
      </c>
      <c r="B3366" s="1" t="s">
        <v>3243</v>
      </c>
      <c r="C3366" s="3" t="s">
        <v>5</v>
      </c>
      <c r="D3366" s="2">
        <v>298.37</v>
      </c>
      <c r="E3366" s="2">
        <v>14.04</v>
      </c>
      <c r="F3366" s="2">
        <v>312.41000000000003</v>
      </c>
    </row>
    <row r="3367" spans="1:6">
      <c r="A3367" s="10">
        <v>4704180</v>
      </c>
      <c r="B3367" s="1" t="s">
        <v>3244</v>
      </c>
      <c r="C3367" s="3" t="s">
        <v>5</v>
      </c>
      <c r="D3367" s="2">
        <v>215.14</v>
      </c>
      <c r="E3367" s="2">
        <v>46.79</v>
      </c>
      <c r="F3367" s="2">
        <v>261.93</v>
      </c>
    </row>
    <row r="3368" spans="1:6">
      <c r="A3368" s="10">
        <v>4705010</v>
      </c>
      <c r="B3368" s="1" t="s">
        <v>3245</v>
      </c>
      <c r="C3368" s="3" t="s">
        <v>5</v>
      </c>
      <c r="D3368" s="2">
        <v>54.38</v>
      </c>
      <c r="E3368" s="2">
        <v>14.04</v>
      </c>
      <c r="F3368" s="2">
        <v>68.42</v>
      </c>
    </row>
    <row r="3369" spans="1:6">
      <c r="A3369" s="10">
        <v>4705020</v>
      </c>
      <c r="B3369" s="1" t="s">
        <v>3246</v>
      </c>
      <c r="C3369" s="3" t="s">
        <v>5</v>
      </c>
      <c r="D3369" s="2">
        <v>70.09</v>
      </c>
      <c r="E3369" s="2">
        <v>14.04</v>
      </c>
      <c r="F3369" s="2">
        <v>84.13</v>
      </c>
    </row>
    <row r="3370" spans="1:6">
      <c r="A3370" s="10">
        <v>4705030</v>
      </c>
      <c r="B3370" s="1" t="s">
        <v>3247</v>
      </c>
      <c r="C3370" s="3" t="s">
        <v>5</v>
      </c>
      <c r="D3370" s="2">
        <v>97.25</v>
      </c>
      <c r="E3370" s="2">
        <v>14.04</v>
      </c>
      <c r="F3370" s="2">
        <v>111.29</v>
      </c>
    </row>
    <row r="3371" spans="1:6">
      <c r="A3371" s="10">
        <v>4705040</v>
      </c>
      <c r="B3371" s="1" t="s">
        <v>3248</v>
      </c>
      <c r="C3371" s="3" t="s">
        <v>5</v>
      </c>
      <c r="D3371" s="2">
        <v>107.1</v>
      </c>
      <c r="E3371" s="2">
        <v>14.04</v>
      </c>
      <c r="F3371" s="2">
        <v>121.14</v>
      </c>
    </row>
    <row r="3372" spans="1:6">
      <c r="A3372" s="10">
        <v>4705050</v>
      </c>
      <c r="B3372" s="1" t="s">
        <v>3249</v>
      </c>
      <c r="C3372" s="3" t="s">
        <v>5</v>
      </c>
      <c r="D3372" s="2">
        <v>159.01</v>
      </c>
      <c r="E3372" s="2">
        <v>14.04</v>
      </c>
      <c r="F3372" s="2">
        <v>173.05</v>
      </c>
    </row>
    <row r="3373" spans="1:6">
      <c r="A3373" s="10">
        <v>4705060</v>
      </c>
      <c r="B3373" s="1" t="s">
        <v>3250</v>
      </c>
      <c r="C3373" s="3" t="s">
        <v>5</v>
      </c>
      <c r="D3373" s="2">
        <v>269.42</v>
      </c>
      <c r="E3373" s="2">
        <v>14.04</v>
      </c>
      <c r="F3373" s="2">
        <v>283.45999999999998</v>
      </c>
    </row>
    <row r="3374" spans="1:6">
      <c r="A3374" s="10">
        <v>4705070</v>
      </c>
      <c r="B3374" s="1" t="s">
        <v>3251</v>
      </c>
      <c r="C3374" s="3" t="s">
        <v>5</v>
      </c>
      <c r="D3374" s="2">
        <v>320.31</v>
      </c>
      <c r="E3374" s="2">
        <v>14.04</v>
      </c>
      <c r="F3374" s="2">
        <v>334.35</v>
      </c>
    </row>
    <row r="3375" spans="1:6">
      <c r="A3375" s="10">
        <v>4705080</v>
      </c>
      <c r="B3375" s="1" t="s">
        <v>3252</v>
      </c>
      <c r="C3375" s="3" t="s">
        <v>5</v>
      </c>
      <c r="D3375" s="2">
        <v>561.61</v>
      </c>
      <c r="E3375" s="2">
        <v>18.71</v>
      </c>
      <c r="F3375" s="2">
        <v>580.32000000000005</v>
      </c>
    </row>
    <row r="3376" spans="1:6">
      <c r="A3376" s="10">
        <v>4705090</v>
      </c>
      <c r="B3376" s="1" t="s">
        <v>3253</v>
      </c>
      <c r="C3376" s="3" t="s">
        <v>5</v>
      </c>
      <c r="D3376" s="2">
        <v>37.78</v>
      </c>
      <c r="E3376" s="2">
        <v>14.04</v>
      </c>
      <c r="F3376" s="2">
        <v>51.82</v>
      </c>
    </row>
    <row r="3377" spans="1:8">
      <c r="A3377" s="10">
        <v>4705100</v>
      </c>
      <c r="B3377" s="1" t="s">
        <v>3254</v>
      </c>
      <c r="C3377" s="3" t="s">
        <v>5</v>
      </c>
      <c r="D3377" s="2">
        <v>46.47</v>
      </c>
      <c r="E3377" s="2">
        <v>14.04</v>
      </c>
      <c r="F3377" s="2">
        <v>60.51</v>
      </c>
    </row>
    <row r="3378" spans="1:8">
      <c r="A3378" s="10">
        <v>4705110</v>
      </c>
      <c r="B3378" s="1" t="s">
        <v>3255</v>
      </c>
      <c r="C3378" s="3" t="s">
        <v>5</v>
      </c>
      <c r="D3378" s="2">
        <v>64.77</v>
      </c>
      <c r="E3378" s="2">
        <v>14.04</v>
      </c>
      <c r="F3378" s="2">
        <v>78.81</v>
      </c>
    </row>
    <row r="3379" spans="1:8">
      <c r="A3379" s="10">
        <v>4705120</v>
      </c>
      <c r="B3379" s="1" t="s">
        <v>3256</v>
      </c>
      <c r="C3379" s="3" t="s">
        <v>5</v>
      </c>
      <c r="D3379" s="2">
        <v>79.209999999999994</v>
      </c>
      <c r="E3379" s="2">
        <v>14.04</v>
      </c>
      <c r="F3379" s="2">
        <v>93.25</v>
      </c>
    </row>
    <row r="3380" spans="1:8">
      <c r="A3380" s="10">
        <v>4705130</v>
      </c>
      <c r="B3380" s="1" t="s">
        <v>3257</v>
      </c>
      <c r="C3380" s="3" t="s">
        <v>5</v>
      </c>
      <c r="D3380" s="2">
        <v>114.11</v>
      </c>
      <c r="E3380" s="2">
        <v>14.04</v>
      </c>
      <c r="F3380" s="2">
        <v>128.15</v>
      </c>
    </row>
    <row r="3381" spans="1:8">
      <c r="A3381" s="10">
        <v>4705140</v>
      </c>
      <c r="B3381" s="1" t="s">
        <v>3258</v>
      </c>
      <c r="C3381" s="3" t="s">
        <v>5</v>
      </c>
      <c r="D3381" s="2">
        <v>189.9</v>
      </c>
      <c r="E3381" s="2">
        <v>14.04</v>
      </c>
      <c r="F3381" s="2">
        <v>203.94</v>
      </c>
    </row>
    <row r="3382" spans="1:8">
      <c r="A3382" s="10">
        <v>4705150</v>
      </c>
      <c r="B3382" s="1" t="s">
        <v>3259</v>
      </c>
      <c r="C3382" s="3" t="s">
        <v>5</v>
      </c>
      <c r="D3382" s="2">
        <v>278.72000000000003</v>
      </c>
      <c r="E3382" s="2">
        <v>14.04</v>
      </c>
      <c r="F3382" s="2">
        <v>292.76</v>
      </c>
    </row>
    <row r="3383" spans="1:8">
      <c r="A3383" s="10">
        <v>4705160</v>
      </c>
      <c r="B3383" s="1" t="s">
        <v>3260</v>
      </c>
      <c r="C3383" s="3" t="s">
        <v>5</v>
      </c>
      <c r="D3383" s="2">
        <v>470.38</v>
      </c>
      <c r="E3383" s="2">
        <v>18.71</v>
      </c>
      <c r="F3383" s="2">
        <v>489.09</v>
      </c>
    </row>
    <row r="3384" spans="1:8">
      <c r="A3384" s="10">
        <v>4705170</v>
      </c>
      <c r="B3384" s="1" t="s">
        <v>3261</v>
      </c>
      <c r="C3384" s="3" t="s">
        <v>5</v>
      </c>
      <c r="D3384" s="2">
        <v>44.98</v>
      </c>
      <c r="E3384" s="2">
        <v>14.04</v>
      </c>
      <c r="F3384" s="2">
        <v>59.02</v>
      </c>
      <c r="G3384" s="15"/>
      <c r="H3384" s="15"/>
    </row>
    <row r="3385" spans="1:8">
      <c r="A3385" s="10">
        <v>4705180</v>
      </c>
      <c r="B3385" s="1" t="s">
        <v>3262</v>
      </c>
      <c r="C3385" s="3" t="s">
        <v>5</v>
      </c>
      <c r="D3385" s="2">
        <v>62.59</v>
      </c>
      <c r="E3385" s="2">
        <v>14.04</v>
      </c>
      <c r="F3385" s="2">
        <v>76.63</v>
      </c>
    </row>
    <row r="3386" spans="1:8">
      <c r="A3386" s="10">
        <v>4705190</v>
      </c>
      <c r="B3386" s="1" t="s">
        <v>3263</v>
      </c>
      <c r="C3386" s="3" t="s">
        <v>5</v>
      </c>
      <c r="D3386" s="2">
        <v>77.099999999999994</v>
      </c>
      <c r="E3386" s="2">
        <v>14.04</v>
      </c>
      <c r="F3386" s="2">
        <v>91.14</v>
      </c>
    </row>
    <row r="3387" spans="1:8">
      <c r="A3387" s="10">
        <v>4705200</v>
      </c>
      <c r="B3387" s="1" t="s">
        <v>3264</v>
      </c>
      <c r="C3387" s="3" t="s">
        <v>5</v>
      </c>
      <c r="D3387" s="2">
        <v>105.59</v>
      </c>
      <c r="E3387" s="2">
        <v>14.04</v>
      </c>
      <c r="F3387" s="2">
        <v>119.63</v>
      </c>
    </row>
    <row r="3388" spans="1:8">
      <c r="A3388" s="10">
        <v>4705210</v>
      </c>
      <c r="B3388" s="1" t="s">
        <v>3265</v>
      </c>
      <c r="C3388" s="3" t="s">
        <v>5</v>
      </c>
      <c r="D3388" s="2">
        <v>169.22</v>
      </c>
      <c r="E3388" s="2">
        <v>14.04</v>
      </c>
      <c r="F3388" s="2">
        <v>183.26</v>
      </c>
    </row>
    <row r="3389" spans="1:8">
      <c r="A3389" s="10">
        <v>4705220</v>
      </c>
      <c r="B3389" s="1" t="s">
        <v>3266</v>
      </c>
      <c r="C3389" s="3" t="s">
        <v>5</v>
      </c>
      <c r="D3389" s="2">
        <v>3279.6</v>
      </c>
      <c r="E3389" s="2">
        <v>23.4</v>
      </c>
      <c r="F3389" s="2">
        <v>3303</v>
      </c>
    </row>
    <row r="3390" spans="1:8">
      <c r="A3390" s="10">
        <v>4705230</v>
      </c>
      <c r="B3390" s="1" t="s">
        <v>3267</v>
      </c>
      <c r="C3390" s="3" t="s">
        <v>5</v>
      </c>
      <c r="D3390" s="2">
        <v>86.51</v>
      </c>
      <c r="E3390" s="2">
        <v>14.04</v>
      </c>
      <c r="F3390" s="2">
        <v>100.55</v>
      </c>
    </row>
    <row r="3391" spans="1:8">
      <c r="A3391" s="10">
        <v>4705240</v>
      </c>
      <c r="B3391" s="1" t="s">
        <v>3268</v>
      </c>
      <c r="C3391" s="3" t="s">
        <v>5</v>
      </c>
      <c r="D3391" s="2">
        <v>224.96</v>
      </c>
      <c r="E3391" s="2">
        <v>14.04</v>
      </c>
      <c r="F3391" s="2">
        <v>239</v>
      </c>
    </row>
    <row r="3392" spans="1:8">
      <c r="A3392" s="10">
        <v>4705260</v>
      </c>
      <c r="B3392" s="1" t="s">
        <v>3269</v>
      </c>
      <c r="C3392" s="3" t="s">
        <v>5</v>
      </c>
      <c r="D3392" s="2">
        <v>253.42</v>
      </c>
      <c r="E3392" s="2">
        <v>14.04</v>
      </c>
      <c r="F3392" s="2">
        <v>267.45999999999998</v>
      </c>
    </row>
    <row r="3393" spans="1:8">
      <c r="A3393" s="10">
        <v>4705270</v>
      </c>
      <c r="B3393" s="1" t="s">
        <v>3270</v>
      </c>
      <c r="C3393" s="3" t="s">
        <v>5</v>
      </c>
      <c r="D3393" s="2">
        <v>459.02</v>
      </c>
      <c r="E3393" s="2">
        <v>18.71</v>
      </c>
      <c r="F3393" s="2">
        <v>477.73</v>
      </c>
    </row>
    <row r="3394" spans="1:8">
      <c r="A3394" s="10">
        <v>4705280</v>
      </c>
      <c r="B3394" s="1" t="s">
        <v>3271</v>
      </c>
      <c r="C3394" s="3" t="s">
        <v>5</v>
      </c>
      <c r="D3394" s="2">
        <v>161.41999999999999</v>
      </c>
      <c r="E3394" s="2">
        <v>14.04</v>
      </c>
      <c r="F3394" s="2">
        <v>175.46</v>
      </c>
    </row>
    <row r="3395" spans="1:8">
      <c r="A3395" s="10">
        <v>4705290</v>
      </c>
      <c r="B3395" s="1" t="s">
        <v>3272</v>
      </c>
      <c r="C3395" s="3" t="s">
        <v>5</v>
      </c>
      <c r="D3395" s="2">
        <v>71.48</v>
      </c>
      <c r="E3395" s="2">
        <v>7.8</v>
      </c>
      <c r="F3395" s="2">
        <v>79.28</v>
      </c>
    </row>
    <row r="3396" spans="1:8">
      <c r="A3396" s="10">
        <v>4705296</v>
      </c>
      <c r="B3396" s="1" t="s">
        <v>3273</v>
      </c>
      <c r="C3396" s="3" t="s">
        <v>5</v>
      </c>
      <c r="D3396" s="2">
        <v>2593.35</v>
      </c>
      <c r="E3396" s="2">
        <v>18.71</v>
      </c>
      <c r="F3396" s="2">
        <v>2612.06</v>
      </c>
    </row>
    <row r="3397" spans="1:8">
      <c r="A3397" s="10">
        <v>4705300</v>
      </c>
      <c r="B3397" s="1" t="s">
        <v>3274</v>
      </c>
      <c r="C3397" s="3" t="s">
        <v>5</v>
      </c>
      <c r="D3397" s="2">
        <v>1049.3800000000001</v>
      </c>
      <c r="E3397" s="2">
        <v>18.71</v>
      </c>
      <c r="F3397" s="2">
        <v>1068.0899999999999</v>
      </c>
    </row>
    <row r="3398" spans="1:8">
      <c r="A3398" s="10">
        <v>4705310</v>
      </c>
      <c r="B3398" s="1" t="s">
        <v>3275</v>
      </c>
      <c r="C3398" s="3" t="s">
        <v>5</v>
      </c>
      <c r="D3398" s="2">
        <v>194.74</v>
      </c>
      <c r="E3398" s="2">
        <v>14.04</v>
      </c>
      <c r="F3398" s="2">
        <v>208.78</v>
      </c>
    </row>
    <row r="3399" spans="1:8">
      <c r="A3399" s="10">
        <v>4705320</v>
      </c>
      <c r="B3399" s="1" t="s">
        <v>3276</v>
      </c>
      <c r="C3399" s="3" t="s">
        <v>5</v>
      </c>
      <c r="D3399" s="2">
        <v>2905.43</v>
      </c>
      <c r="E3399" s="2">
        <v>18.71</v>
      </c>
      <c r="F3399" s="2">
        <v>2924.14</v>
      </c>
    </row>
    <row r="3400" spans="1:8">
      <c r="A3400" s="10">
        <v>4705340</v>
      </c>
      <c r="B3400" s="1" t="s">
        <v>3277</v>
      </c>
      <c r="C3400" s="3" t="s">
        <v>5</v>
      </c>
      <c r="D3400" s="2">
        <v>94.43</v>
      </c>
      <c r="E3400" s="2">
        <v>14.04</v>
      </c>
      <c r="F3400" s="2">
        <v>108.47</v>
      </c>
      <c r="G3400" s="15"/>
      <c r="H3400" s="15"/>
    </row>
    <row r="3401" spans="1:8">
      <c r="A3401" s="10">
        <v>4705350</v>
      </c>
      <c r="B3401" s="1" t="s">
        <v>3278</v>
      </c>
      <c r="C3401" s="3" t="s">
        <v>5</v>
      </c>
      <c r="D3401" s="2">
        <v>127.04</v>
      </c>
      <c r="E3401" s="2">
        <v>14.04</v>
      </c>
      <c r="F3401" s="2">
        <v>141.08000000000001</v>
      </c>
    </row>
    <row r="3402" spans="1:8">
      <c r="A3402" s="10">
        <v>4705360</v>
      </c>
      <c r="B3402" s="1" t="s">
        <v>3279</v>
      </c>
      <c r="C3402" s="3" t="s">
        <v>5</v>
      </c>
      <c r="D3402" s="2">
        <v>247.41</v>
      </c>
      <c r="E3402" s="2">
        <v>14.04</v>
      </c>
      <c r="F3402" s="2">
        <v>261.45</v>
      </c>
    </row>
    <row r="3403" spans="1:8">
      <c r="A3403" s="10">
        <v>4705370</v>
      </c>
      <c r="B3403" s="1" t="s">
        <v>3280</v>
      </c>
      <c r="C3403" s="3" t="s">
        <v>5</v>
      </c>
      <c r="D3403" s="2">
        <v>367.51</v>
      </c>
      <c r="E3403" s="2">
        <v>14.04</v>
      </c>
      <c r="F3403" s="2">
        <v>381.55</v>
      </c>
    </row>
    <row r="3404" spans="1:8">
      <c r="A3404" s="10">
        <v>4705390</v>
      </c>
      <c r="B3404" s="1" t="s">
        <v>3281</v>
      </c>
      <c r="C3404" s="3" t="s">
        <v>5</v>
      </c>
      <c r="D3404" s="2">
        <v>544.61</v>
      </c>
      <c r="E3404" s="2">
        <v>14.04</v>
      </c>
      <c r="F3404" s="2">
        <v>558.65</v>
      </c>
    </row>
    <row r="3405" spans="1:8">
      <c r="A3405" s="10">
        <v>4705392</v>
      </c>
      <c r="B3405" s="1" t="s">
        <v>3282</v>
      </c>
      <c r="C3405" s="3" t="s">
        <v>5</v>
      </c>
      <c r="D3405" s="2">
        <v>790.61</v>
      </c>
      <c r="E3405" s="2">
        <v>18.71</v>
      </c>
      <c r="F3405" s="2">
        <v>809.32</v>
      </c>
    </row>
    <row r="3406" spans="1:8">
      <c r="A3406" s="10">
        <v>4705400</v>
      </c>
      <c r="B3406" s="1" t="s">
        <v>3283</v>
      </c>
      <c r="C3406" s="3" t="s">
        <v>5</v>
      </c>
      <c r="D3406" s="2">
        <v>38.119999999999997</v>
      </c>
      <c r="E3406" s="2">
        <v>14.04</v>
      </c>
      <c r="F3406" s="2">
        <v>52.16</v>
      </c>
    </row>
    <row r="3407" spans="1:8">
      <c r="A3407" s="10">
        <v>4705410</v>
      </c>
      <c r="B3407" s="1" t="s">
        <v>3284</v>
      </c>
      <c r="C3407" s="3" t="s">
        <v>5</v>
      </c>
      <c r="D3407" s="2">
        <v>56.22</v>
      </c>
      <c r="E3407" s="2">
        <v>14.04</v>
      </c>
      <c r="F3407" s="2">
        <v>70.260000000000005</v>
      </c>
      <c r="G3407" s="15"/>
      <c r="H3407" s="15"/>
    </row>
    <row r="3408" spans="1:8">
      <c r="A3408" s="10">
        <v>4705420</v>
      </c>
      <c r="B3408" s="1" t="s">
        <v>3285</v>
      </c>
      <c r="C3408" s="3" t="s">
        <v>5</v>
      </c>
      <c r="D3408" s="2">
        <v>219.8</v>
      </c>
      <c r="E3408" s="2">
        <v>14.04</v>
      </c>
      <c r="F3408" s="2">
        <v>233.84</v>
      </c>
    </row>
    <row r="3409" spans="1:8">
      <c r="A3409" s="10">
        <v>4705430</v>
      </c>
      <c r="B3409" s="1" t="s">
        <v>3286</v>
      </c>
      <c r="C3409" s="3" t="s">
        <v>5</v>
      </c>
      <c r="D3409" s="2">
        <v>337.24</v>
      </c>
      <c r="E3409" s="2">
        <v>14.04</v>
      </c>
      <c r="F3409" s="2">
        <v>351.28</v>
      </c>
    </row>
    <row r="3410" spans="1:8">
      <c r="A3410" s="10">
        <v>4705450</v>
      </c>
      <c r="B3410" s="1" t="s">
        <v>3287</v>
      </c>
      <c r="C3410" s="3" t="s">
        <v>5</v>
      </c>
      <c r="D3410" s="2">
        <v>2026.03</v>
      </c>
      <c r="E3410" s="2">
        <v>62.38</v>
      </c>
      <c r="F3410" s="2">
        <v>2088.41</v>
      </c>
    </row>
    <row r="3411" spans="1:8">
      <c r="A3411" s="10">
        <v>4705460</v>
      </c>
      <c r="B3411" s="1" t="s">
        <v>3288</v>
      </c>
      <c r="C3411" s="3" t="s">
        <v>5</v>
      </c>
      <c r="D3411" s="2">
        <v>3816.4</v>
      </c>
      <c r="E3411" s="2">
        <v>62.38</v>
      </c>
      <c r="F3411" s="2">
        <v>3878.78</v>
      </c>
    </row>
    <row r="3412" spans="1:8">
      <c r="A3412" s="10">
        <v>4705580</v>
      </c>
      <c r="B3412" s="1" t="s">
        <v>3289</v>
      </c>
      <c r="C3412" s="3" t="s">
        <v>5</v>
      </c>
      <c r="D3412" s="2">
        <v>253.29</v>
      </c>
      <c r="E3412" s="2">
        <v>31.19</v>
      </c>
      <c r="F3412" s="2">
        <v>284.48</v>
      </c>
      <c r="G3412" s="15"/>
      <c r="H3412" s="15"/>
    </row>
    <row r="3413" spans="1:8">
      <c r="A3413" s="10">
        <v>4706030</v>
      </c>
      <c r="B3413" s="1" t="s">
        <v>3290</v>
      </c>
      <c r="C3413" s="3" t="s">
        <v>5</v>
      </c>
      <c r="D3413" s="2">
        <v>587.34</v>
      </c>
      <c r="E3413" s="2">
        <v>38.99</v>
      </c>
      <c r="F3413" s="2">
        <v>626.33000000000004</v>
      </c>
    </row>
    <row r="3414" spans="1:8">
      <c r="A3414" s="10">
        <v>4706040</v>
      </c>
      <c r="B3414" s="1" t="s">
        <v>3291</v>
      </c>
      <c r="C3414" s="3" t="s">
        <v>5</v>
      </c>
      <c r="D3414" s="2">
        <v>1078.25</v>
      </c>
      <c r="E3414" s="2">
        <v>109.17</v>
      </c>
      <c r="F3414" s="2">
        <v>1187.42</v>
      </c>
      <c r="G3414" s="15"/>
      <c r="H3414" s="15"/>
    </row>
    <row r="3415" spans="1:8">
      <c r="A3415" s="10">
        <v>4706041</v>
      </c>
      <c r="B3415" s="1" t="s">
        <v>3292</v>
      </c>
      <c r="C3415" s="3" t="s">
        <v>5</v>
      </c>
      <c r="D3415" s="2">
        <v>1658.01</v>
      </c>
      <c r="E3415" s="2">
        <v>109.17</v>
      </c>
      <c r="F3415" s="2">
        <v>1767.18</v>
      </c>
    </row>
    <row r="3416" spans="1:8">
      <c r="A3416" s="10">
        <v>4706050</v>
      </c>
      <c r="B3416" s="1" t="s">
        <v>3293</v>
      </c>
      <c r="C3416" s="3" t="s">
        <v>5</v>
      </c>
      <c r="D3416" s="2">
        <v>586.04999999999995</v>
      </c>
      <c r="E3416" s="2">
        <v>109.17</v>
      </c>
      <c r="F3416" s="2">
        <v>695.22</v>
      </c>
    </row>
    <row r="3417" spans="1:8">
      <c r="A3417" s="10">
        <v>4706051</v>
      </c>
      <c r="B3417" s="1" t="s">
        <v>3294</v>
      </c>
      <c r="C3417" s="3" t="s">
        <v>5</v>
      </c>
      <c r="D3417" s="2">
        <v>2021.75</v>
      </c>
      <c r="E3417" s="2">
        <v>109.17</v>
      </c>
      <c r="F3417" s="2">
        <v>2130.92</v>
      </c>
    </row>
    <row r="3418" spans="1:8">
      <c r="A3418" s="10">
        <v>4706060</v>
      </c>
      <c r="B3418" s="1" t="s">
        <v>3295</v>
      </c>
      <c r="C3418" s="3" t="s">
        <v>5</v>
      </c>
      <c r="D3418" s="2">
        <v>875.6</v>
      </c>
      <c r="E3418" s="2">
        <v>62.38</v>
      </c>
      <c r="F3418" s="2">
        <v>937.98</v>
      </c>
    </row>
    <row r="3419" spans="1:8">
      <c r="A3419" s="10">
        <v>4706070</v>
      </c>
      <c r="B3419" s="1" t="s">
        <v>3296</v>
      </c>
      <c r="C3419" s="3" t="s">
        <v>5</v>
      </c>
      <c r="D3419" s="2">
        <v>1619.67</v>
      </c>
      <c r="E3419" s="2">
        <v>62.38</v>
      </c>
      <c r="F3419" s="2">
        <v>1682.05</v>
      </c>
    </row>
    <row r="3420" spans="1:8">
      <c r="A3420" s="10">
        <v>4706080</v>
      </c>
      <c r="B3420" s="1" t="s">
        <v>3297</v>
      </c>
      <c r="C3420" s="3" t="s">
        <v>5</v>
      </c>
      <c r="D3420" s="2">
        <v>838.89</v>
      </c>
      <c r="E3420" s="2">
        <v>62.38</v>
      </c>
      <c r="F3420" s="2">
        <v>901.27</v>
      </c>
    </row>
    <row r="3421" spans="1:8">
      <c r="A3421" s="10">
        <v>4706090</v>
      </c>
      <c r="B3421" s="1" t="s">
        <v>3298</v>
      </c>
      <c r="C3421" s="3" t="s">
        <v>5</v>
      </c>
      <c r="D3421" s="2">
        <v>346.65</v>
      </c>
      <c r="E3421" s="2">
        <v>62.38</v>
      </c>
      <c r="F3421" s="2">
        <v>409.03</v>
      </c>
    </row>
    <row r="3422" spans="1:8">
      <c r="A3422" s="10">
        <v>4706100</v>
      </c>
      <c r="B3422" s="1" t="s">
        <v>3299</v>
      </c>
      <c r="C3422" s="3" t="s">
        <v>5</v>
      </c>
      <c r="D3422" s="2">
        <v>4461.8900000000003</v>
      </c>
      <c r="E3422" s="2">
        <v>38.99</v>
      </c>
      <c r="F3422" s="2">
        <v>4500.88</v>
      </c>
    </row>
    <row r="3423" spans="1:8">
      <c r="A3423" s="10">
        <v>4706110</v>
      </c>
      <c r="B3423" s="1" t="s">
        <v>3300</v>
      </c>
      <c r="C3423" s="3" t="s">
        <v>5</v>
      </c>
      <c r="D3423" s="2">
        <v>2209.9299999999998</v>
      </c>
      <c r="E3423" s="2">
        <v>18.71</v>
      </c>
      <c r="F3423" s="2">
        <v>2228.64</v>
      </c>
    </row>
    <row r="3424" spans="1:8">
      <c r="A3424" s="10">
        <v>4706180</v>
      </c>
      <c r="B3424" s="1" t="s">
        <v>3301</v>
      </c>
      <c r="C3424" s="3" t="s">
        <v>5</v>
      </c>
      <c r="D3424" s="2">
        <v>586.20000000000005</v>
      </c>
      <c r="E3424" s="2">
        <v>62.38</v>
      </c>
      <c r="F3424" s="2">
        <v>648.58000000000004</v>
      </c>
    </row>
    <row r="3425" spans="1:8">
      <c r="A3425" s="10">
        <v>4706310</v>
      </c>
      <c r="B3425" s="1" t="s">
        <v>3302</v>
      </c>
      <c r="C3425" s="3" t="s">
        <v>5</v>
      </c>
      <c r="D3425" s="2">
        <v>493.59</v>
      </c>
      <c r="E3425" s="2">
        <v>23.4</v>
      </c>
      <c r="F3425" s="2">
        <v>516.99</v>
      </c>
    </row>
    <row r="3426" spans="1:8">
      <c r="A3426" s="10">
        <v>4706320</v>
      </c>
      <c r="B3426" s="1" t="s">
        <v>3303</v>
      </c>
      <c r="C3426" s="3" t="s">
        <v>5</v>
      </c>
      <c r="D3426" s="2">
        <v>5544.32</v>
      </c>
      <c r="E3426" s="2">
        <v>93.57</v>
      </c>
      <c r="F3426" s="2">
        <v>5637.89</v>
      </c>
    </row>
    <row r="3427" spans="1:8">
      <c r="A3427" s="10">
        <v>4706330</v>
      </c>
      <c r="B3427" s="1" t="s">
        <v>3304</v>
      </c>
      <c r="C3427" s="3" t="s">
        <v>5</v>
      </c>
      <c r="D3427" s="2">
        <v>986.82</v>
      </c>
      <c r="E3427" s="2">
        <v>62.38</v>
      </c>
      <c r="F3427" s="2">
        <v>1049.2</v>
      </c>
    </row>
    <row r="3428" spans="1:8">
      <c r="A3428" s="10">
        <v>4706340</v>
      </c>
      <c r="B3428" s="1" t="s">
        <v>3305</v>
      </c>
      <c r="C3428" s="3" t="s">
        <v>5</v>
      </c>
      <c r="D3428" s="2">
        <v>1375.54</v>
      </c>
      <c r="E3428" s="2">
        <v>62.38</v>
      </c>
      <c r="F3428" s="2">
        <v>1437.92</v>
      </c>
      <c r="G3428" s="15"/>
      <c r="H3428" s="15"/>
    </row>
    <row r="3429" spans="1:8">
      <c r="A3429" s="10">
        <v>4706350</v>
      </c>
      <c r="B3429" s="1" t="s">
        <v>3306</v>
      </c>
      <c r="C3429" s="3" t="s">
        <v>5</v>
      </c>
      <c r="D3429" s="2">
        <v>957.59</v>
      </c>
      <c r="E3429" s="2">
        <v>62.38</v>
      </c>
      <c r="F3429" s="2">
        <v>1019.97</v>
      </c>
    </row>
    <row r="3430" spans="1:8">
      <c r="A3430" s="10">
        <v>4707010</v>
      </c>
      <c r="B3430" s="1" t="s">
        <v>3307</v>
      </c>
      <c r="C3430" s="3" t="s">
        <v>5</v>
      </c>
      <c r="D3430" s="2">
        <v>45.92</v>
      </c>
      <c r="E3430" s="2">
        <v>14.04</v>
      </c>
      <c r="F3430" s="2">
        <v>59.96</v>
      </c>
    </row>
    <row r="3431" spans="1:8">
      <c r="A3431" s="10">
        <v>4707020</v>
      </c>
      <c r="B3431" s="1" t="s">
        <v>3308</v>
      </c>
      <c r="C3431" s="3" t="s">
        <v>5</v>
      </c>
      <c r="D3431" s="2">
        <v>62.39</v>
      </c>
      <c r="E3431" s="2">
        <v>18.71</v>
      </c>
      <c r="F3431" s="2">
        <v>81.099999999999994</v>
      </c>
      <c r="G3431" s="15"/>
      <c r="H3431" s="15"/>
    </row>
    <row r="3432" spans="1:8">
      <c r="A3432" s="10">
        <v>4707030</v>
      </c>
      <c r="B3432" s="1" t="s">
        <v>3309</v>
      </c>
      <c r="C3432" s="3" t="s">
        <v>5</v>
      </c>
      <c r="D3432" s="2">
        <v>90.42</v>
      </c>
      <c r="E3432" s="2">
        <v>23.4</v>
      </c>
      <c r="F3432" s="2">
        <v>113.82</v>
      </c>
    </row>
    <row r="3433" spans="1:8">
      <c r="A3433" s="10">
        <v>4707080</v>
      </c>
      <c r="B3433" s="1" t="s">
        <v>3310</v>
      </c>
      <c r="C3433" s="3" t="s">
        <v>5</v>
      </c>
      <c r="D3433" s="2">
        <v>95.37</v>
      </c>
      <c r="E3433" s="2">
        <v>23.4</v>
      </c>
      <c r="F3433" s="2">
        <v>118.77</v>
      </c>
    </row>
    <row r="3434" spans="1:8">
      <c r="A3434" s="10">
        <v>4707090</v>
      </c>
      <c r="B3434" s="1" t="s">
        <v>3311</v>
      </c>
      <c r="C3434" s="3" t="s">
        <v>5</v>
      </c>
      <c r="D3434" s="2">
        <v>285.26</v>
      </c>
      <c r="E3434" s="2">
        <v>38.99</v>
      </c>
      <c r="F3434" s="2">
        <v>324.25</v>
      </c>
    </row>
    <row r="3435" spans="1:8">
      <c r="A3435" s="10">
        <v>4707100</v>
      </c>
      <c r="B3435" s="1" t="s">
        <v>3312</v>
      </c>
      <c r="C3435" s="3" t="s">
        <v>5</v>
      </c>
      <c r="D3435" s="2">
        <v>40.76</v>
      </c>
      <c r="E3435" s="2">
        <v>14.04</v>
      </c>
      <c r="F3435" s="2">
        <v>54.8</v>
      </c>
    </row>
    <row r="3436" spans="1:8">
      <c r="A3436" s="10">
        <v>4707110</v>
      </c>
      <c r="B3436" s="1" t="s">
        <v>3313</v>
      </c>
      <c r="C3436" s="3" t="s">
        <v>5</v>
      </c>
      <c r="D3436" s="2">
        <v>48.04</v>
      </c>
      <c r="E3436" s="2">
        <v>18.71</v>
      </c>
      <c r="F3436" s="2">
        <v>66.75</v>
      </c>
    </row>
    <row r="3437" spans="1:8">
      <c r="A3437" s="10">
        <v>4707120</v>
      </c>
      <c r="B3437" s="1" t="s">
        <v>3314</v>
      </c>
      <c r="C3437" s="3" t="s">
        <v>5</v>
      </c>
      <c r="D3437" s="2">
        <v>132.62</v>
      </c>
      <c r="E3437" s="2">
        <v>31.19</v>
      </c>
      <c r="F3437" s="2">
        <v>163.81</v>
      </c>
    </row>
    <row r="3438" spans="1:8">
      <c r="A3438" s="10">
        <v>4707160</v>
      </c>
      <c r="B3438" s="1" t="s">
        <v>3315</v>
      </c>
      <c r="C3438" s="3" t="s">
        <v>5</v>
      </c>
      <c r="D3438" s="2">
        <v>49.03</v>
      </c>
      <c r="E3438" s="2">
        <v>21.84</v>
      </c>
      <c r="F3438" s="2">
        <v>70.87</v>
      </c>
    </row>
    <row r="3439" spans="1:8">
      <c r="A3439" s="10">
        <v>4709010</v>
      </c>
      <c r="B3439" s="1" t="s">
        <v>3316</v>
      </c>
      <c r="C3439" s="3" t="s">
        <v>5</v>
      </c>
      <c r="D3439" s="2">
        <v>186.69</v>
      </c>
      <c r="E3439" s="2">
        <v>18.71</v>
      </c>
      <c r="F3439" s="2">
        <v>205.4</v>
      </c>
    </row>
    <row r="3440" spans="1:8">
      <c r="A3440" s="10">
        <v>4709020</v>
      </c>
      <c r="B3440" s="1" t="s">
        <v>3317</v>
      </c>
      <c r="C3440" s="3" t="s">
        <v>5</v>
      </c>
      <c r="D3440" s="2">
        <v>255.3</v>
      </c>
      <c r="E3440" s="2">
        <v>23.4</v>
      </c>
      <c r="F3440" s="2">
        <v>278.7</v>
      </c>
    </row>
    <row r="3441" spans="1:8">
      <c r="A3441" s="10">
        <v>4709030</v>
      </c>
      <c r="B3441" s="1" t="s">
        <v>3318</v>
      </c>
      <c r="C3441" s="3" t="s">
        <v>5</v>
      </c>
      <c r="D3441" s="2">
        <v>441.9</v>
      </c>
      <c r="E3441" s="2">
        <v>31.19</v>
      </c>
      <c r="F3441" s="2">
        <v>473.09</v>
      </c>
    </row>
    <row r="3442" spans="1:8">
      <c r="A3442" s="10">
        <v>4709040</v>
      </c>
      <c r="B3442" s="1" t="s">
        <v>3319</v>
      </c>
      <c r="C3442" s="3" t="s">
        <v>5</v>
      </c>
      <c r="D3442" s="2">
        <v>616.67999999999995</v>
      </c>
      <c r="E3442" s="2">
        <v>38.99</v>
      </c>
      <c r="F3442" s="2">
        <v>655.67</v>
      </c>
    </row>
    <row r="3443" spans="1:8">
      <c r="A3443" s="10">
        <v>4710010</v>
      </c>
      <c r="B3443" s="1" t="s">
        <v>3320</v>
      </c>
      <c r="C3443" s="3" t="s">
        <v>5</v>
      </c>
      <c r="D3443" s="2">
        <v>328.17</v>
      </c>
      <c r="E3443" s="2">
        <v>14.04</v>
      </c>
      <c r="F3443" s="2">
        <v>342.21</v>
      </c>
    </row>
    <row r="3444" spans="1:8">
      <c r="A3444" s="10">
        <v>4711021</v>
      </c>
      <c r="B3444" s="1" t="s">
        <v>3985</v>
      </c>
      <c r="C3444" s="3" t="s">
        <v>5</v>
      </c>
      <c r="D3444" s="2">
        <v>602.24</v>
      </c>
      <c r="E3444" s="2">
        <v>64.22</v>
      </c>
      <c r="F3444" s="2">
        <v>666.46</v>
      </c>
    </row>
    <row r="3445" spans="1:8">
      <c r="A3445" s="10">
        <v>4711080</v>
      </c>
      <c r="B3445" s="1" t="s">
        <v>3321</v>
      </c>
      <c r="C3445" s="3" t="s">
        <v>5</v>
      </c>
      <c r="D3445" s="2">
        <v>127.16</v>
      </c>
      <c r="E3445" s="2">
        <v>6.24</v>
      </c>
      <c r="F3445" s="2">
        <v>133.4</v>
      </c>
      <c r="G3445" s="15"/>
      <c r="H3445" s="15"/>
    </row>
    <row r="3446" spans="1:8">
      <c r="A3446" s="10">
        <v>4711100</v>
      </c>
      <c r="B3446" s="1" t="s">
        <v>3322</v>
      </c>
      <c r="C3446" s="3" t="s">
        <v>5</v>
      </c>
      <c r="D3446" s="2">
        <v>98.22</v>
      </c>
      <c r="E3446" s="2">
        <v>15.6</v>
      </c>
      <c r="F3446" s="2">
        <v>113.82</v>
      </c>
    </row>
    <row r="3447" spans="1:8">
      <c r="A3447" s="10">
        <v>4711111</v>
      </c>
      <c r="B3447" s="1" t="s">
        <v>3323</v>
      </c>
      <c r="C3447" s="3" t="s">
        <v>5</v>
      </c>
      <c r="D3447" s="2">
        <v>4446.67</v>
      </c>
      <c r="E3447" s="2">
        <v>64.22</v>
      </c>
      <c r="F3447" s="2">
        <v>4510.8900000000003</v>
      </c>
    </row>
    <row r="3448" spans="1:8">
      <c r="A3448" s="10">
        <v>4712040</v>
      </c>
      <c r="B3448" s="1" t="s">
        <v>3324</v>
      </c>
      <c r="C3448" s="3" t="s">
        <v>5</v>
      </c>
      <c r="D3448" s="2">
        <v>1711.56</v>
      </c>
      <c r="E3448" s="2">
        <v>107.29</v>
      </c>
      <c r="F3448" s="2">
        <v>1818.85</v>
      </c>
    </row>
    <row r="3449" spans="1:8">
      <c r="A3449" s="10">
        <v>4712270</v>
      </c>
      <c r="B3449" s="1" t="s">
        <v>3325</v>
      </c>
      <c r="C3449" s="3" t="s">
        <v>5</v>
      </c>
      <c r="D3449" s="2">
        <v>555.78</v>
      </c>
      <c r="E3449" s="2">
        <v>107.29</v>
      </c>
      <c r="F3449" s="2">
        <v>663.07</v>
      </c>
    </row>
    <row r="3450" spans="1:8">
      <c r="A3450" s="10">
        <v>4712280</v>
      </c>
      <c r="B3450" s="1" t="s">
        <v>3326</v>
      </c>
      <c r="C3450" s="3" t="s">
        <v>5</v>
      </c>
      <c r="D3450" s="2">
        <v>712.96</v>
      </c>
      <c r="E3450" s="2">
        <v>38.99</v>
      </c>
      <c r="F3450" s="2">
        <v>751.95</v>
      </c>
    </row>
    <row r="3451" spans="1:8">
      <c r="A3451" s="10">
        <v>4712290</v>
      </c>
      <c r="B3451" s="1" t="s">
        <v>3327</v>
      </c>
      <c r="C3451" s="3" t="s">
        <v>5</v>
      </c>
      <c r="D3451" s="2">
        <v>987.77</v>
      </c>
      <c r="E3451" s="2">
        <v>68.709999999999994</v>
      </c>
      <c r="F3451" s="2">
        <v>1056.48</v>
      </c>
    </row>
    <row r="3452" spans="1:8">
      <c r="A3452" s="10">
        <v>4712300</v>
      </c>
      <c r="B3452" s="1" t="s">
        <v>3328</v>
      </c>
      <c r="C3452" s="3" t="s">
        <v>5</v>
      </c>
      <c r="D3452" s="2">
        <v>1394.19</v>
      </c>
      <c r="E3452" s="2">
        <v>68.709999999999994</v>
      </c>
      <c r="F3452" s="2">
        <v>1462.9</v>
      </c>
    </row>
    <row r="3453" spans="1:8">
      <c r="A3453" s="10">
        <v>4712310</v>
      </c>
      <c r="B3453" s="1" t="s">
        <v>3329</v>
      </c>
      <c r="C3453" s="3" t="s">
        <v>5</v>
      </c>
      <c r="D3453" s="2">
        <v>4195.54</v>
      </c>
      <c r="E3453" s="2">
        <v>107.29</v>
      </c>
      <c r="F3453" s="2">
        <v>4302.83</v>
      </c>
    </row>
    <row r="3454" spans="1:8">
      <c r="A3454" s="10">
        <v>4712320</v>
      </c>
      <c r="B3454" s="1" t="s">
        <v>3330</v>
      </c>
      <c r="C3454" s="3" t="s">
        <v>5</v>
      </c>
      <c r="D3454" s="2">
        <v>593.79</v>
      </c>
      <c r="E3454" s="2">
        <v>107.29</v>
      </c>
      <c r="F3454" s="2">
        <v>701.08</v>
      </c>
    </row>
    <row r="3455" spans="1:8">
      <c r="A3455" s="10">
        <v>4712330</v>
      </c>
      <c r="B3455" s="1" t="s">
        <v>3331</v>
      </c>
      <c r="C3455" s="3" t="s">
        <v>5</v>
      </c>
      <c r="D3455" s="2">
        <v>1000.45</v>
      </c>
      <c r="E3455" s="2">
        <v>107.29</v>
      </c>
      <c r="F3455" s="2">
        <v>1107.74</v>
      </c>
    </row>
    <row r="3456" spans="1:8">
      <c r="A3456" s="10">
        <v>4712340</v>
      </c>
      <c r="B3456" s="1" t="s">
        <v>3332</v>
      </c>
      <c r="C3456" s="3" t="s">
        <v>5</v>
      </c>
      <c r="D3456" s="2">
        <v>519.30999999999995</v>
      </c>
      <c r="E3456" s="2">
        <v>9.36</v>
      </c>
      <c r="F3456" s="2">
        <v>528.66999999999996</v>
      </c>
      <c r="G3456" s="15"/>
      <c r="H3456" s="15"/>
    </row>
    <row r="3457" spans="1:8">
      <c r="A3457" s="10">
        <v>4712350</v>
      </c>
      <c r="B3457" s="1" t="s">
        <v>3333</v>
      </c>
      <c r="C3457" s="3" t="s">
        <v>5</v>
      </c>
      <c r="D3457" s="2">
        <v>1298.6500000000001</v>
      </c>
      <c r="E3457" s="2">
        <v>13.72</v>
      </c>
      <c r="F3457" s="2">
        <v>1312.37</v>
      </c>
    </row>
    <row r="3458" spans="1:8">
      <c r="A3458" s="10">
        <v>4714020</v>
      </c>
      <c r="B3458" s="1" t="s">
        <v>3334</v>
      </c>
      <c r="C3458" s="3" t="s">
        <v>5</v>
      </c>
      <c r="D3458" s="2">
        <v>19.03</v>
      </c>
      <c r="E3458" s="2">
        <v>14.04</v>
      </c>
      <c r="F3458" s="2">
        <v>33.07</v>
      </c>
    </row>
    <row r="3459" spans="1:8">
      <c r="A3459" s="10">
        <v>4714200</v>
      </c>
      <c r="B3459" s="1" t="s">
        <v>3335</v>
      </c>
      <c r="C3459" s="3" t="s">
        <v>5</v>
      </c>
      <c r="D3459" s="2">
        <v>31.23</v>
      </c>
      <c r="E3459" s="2">
        <v>14.04</v>
      </c>
      <c r="F3459" s="2">
        <v>45.27</v>
      </c>
    </row>
    <row r="3460" spans="1:8">
      <c r="A3460" s="10">
        <v>4720010</v>
      </c>
      <c r="B3460" s="1" t="s">
        <v>3336</v>
      </c>
      <c r="C3460" s="3" t="s">
        <v>5</v>
      </c>
      <c r="D3460" s="2">
        <v>59.49</v>
      </c>
      <c r="E3460" s="2">
        <v>4.6900000000000004</v>
      </c>
      <c r="F3460" s="2">
        <v>64.180000000000007</v>
      </c>
      <c r="G3460" s="15"/>
      <c r="H3460" s="15"/>
    </row>
    <row r="3461" spans="1:8">
      <c r="A3461" s="10">
        <v>4720020</v>
      </c>
      <c r="B3461" s="1" t="s">
        <v>3337</v>
      </c>
      <c r="C3461" s="3" t="s">
        <v>5</v>
      </c>
      <c r="D3461" s="2">
        <v>191.08</v>
      </c>
      <c r="E3461" s="2">
        <v>38.99</v>
      </c>
      <c r="F3461" s="2">
        <v>230.07</v>
      </c>
    </row>
    <row r="3462" spans="1:8">
      <c r="A3462" s="10">
        <v>4720030</v>
      </c>
      <c r="B3462" s="1" t="s">
        <v>3338</v>
      </c>
      <c r="C3462" s="3" t="s">
        <v>5</v>
      </c>
      <c r="D3462" s="2">
        <v>382.32</v>
      </c>
      <c r="E3462" s="2">
        <v>38.99</v>
      </c>
      <c r="F3462" s="2">
        <v>421.31</v>
      </c>
    </row>
    <row r="3463" spans="1:8">
      <c r="A3463" s="10">
        <v>4720050</v>
      </c>
      <c r="B3463" s="1" t="s">
        <v>3339</v>
      </c>
      <c r="C3463" s="3" t="s">
        <v>5</v>
      </c>
      <c r="D3463" s="2">
        <v>2050.17</v>
      </c>
      <c r="E3463" s="2">
        <v>38.99</v>
      </c>
      <c r="F3463" s="2">
        <v>2089.16</v>
      </c>
    </row>
    <row r="3464" spans="1:8">
      <c r="A3464" s="10">
        <v>4720060</v>
      </c>
      <c r="B3464" s="1" t="s">
        <v>3340</v>
      </c>
      <c r="C3464" s="3" t="s">
        <v>5</v>
      </c>
      <c r="D3464" s="2">
        <v>4877.4399999999996</v>
      </c>
      <c r="E3464" s="2">
        <v>93.57</v>
      </c>
      <c r="F3464" s="2">
        <v>4971.01</v>
      </c>
    </row>
    <row r="3465" spans="1:8">
      <c r="A3465" s="10">
        <v>4720070</v>
      </c>
      <c r="B3465" s="1" t="s">
        <v>3341</v>
      </c>
      <c r="C3465" s="3" t="s">
        <v>5</v>
      </c>
      <c r="D3465" s="2">
        <v>25.08</v>
      </c>
      <c r="E3465" s="2">
        <v>6.53</v>
      </c>
      <c r="F3465" s="2">
        <v>31.61</v>
      </c>
    </row>
    <row r="3466" spans="1:8">
      <c r="A3466" s="10">
        <v>4720080</v>
      </c>
      <c r="B3466" s="1" t="s">
        <v>3342</v>
      </c>
      <c r="C3466" s="3" t="s">
        <v>5</v>
      </c>
      <c r="D3466" s="2">
        <v>462.1</v>
      </c>
      <c r="E3466" s="2">
        <v>21.74</v>
      </c>
      <c r="F3466" s="2">
        <v>483.84</v>
      </c>
    </row>
    <row r="3467" spans="1:8">
      <c r="A3467" s="10">
        <v>4720100</v>
      </c>
      <c r="B3467" s="1" t="s">
        <v>3343</v>
      </c>
      <c r="C3467" s="3" t="s">
        <v>5</v>
      </c>
      <c r="D3467" s="2">
        <v>196.33</v>
      </c>
      <c r="E3467" s="2">
        <v>21.74</v>
      </c>
      <c r="F3467" s="2">
        <v>218.07</v>
      </c>
    </row>
    <row r="3468" spans="1:8">
      <c r="A3468" s="10">
        <v>4720120</v>
      </c>
      <c r="B3468" s="1" t="s">
        <v>3344</v>
      </c>
      <c r="C3468" s="3" t="s">
        <v>5</v>
      </c>
      <c r="D3468" s="2">
        <v>52.67</v>
      </c>
      <c r="E3468" s="2">
        <v>15.6</v>
      </c>
      <c r="F3468" s="2">
        <v>68.27</v>
      </c>
    </row>
    <row r="3469" spans="1:8">
      <c r="A3469" s="10">
        <v>4720180</v>
      </c>
      <c r="B3469" s="1" t="s">
        <v>3345</v>
      </c>
      <c r="C3469" s="3" t="s">
        <v>5</v>
      </c>
      <c r="D3469" s="2">
        <v>2084.31</v>
      </c>
      <c r="E3469" s="2">
        <v>93.57</v>
      </c>
      <c r="F3469" s="2">
        <v>2177.88</v>
      </c>
      <c r="G3469" s="15"/>
      <c r="H3469" s="15"/>
    </row>
    <row r="3470" spans="1:8">
      <c r="A3470" s="10">
        <v>4720190</v>
      </c>
      <c r="B3470" s="1" t="s">
        <v>3346</v>
      </c>
      <c r="C3470" s="3" t="s">
        <v>5</v>
      </c>
      <c r="D3470" s="2">
        <v>114.74</v>
      </c>
      <c r="E3470" s="2">
        <v>11.89</v>
      </c>
      <c r="F3470" s="2">
        <v>126.63</v>
      </c>
    </row>
    <row r="3471" spans="1:8">
      <c r="A3471" s="10">
        <v>4720300</v>
      </c>
      <c r="B3471" s="1" t="s">
        <v>3347</v>
      </c>
      <c r="C3471" s="3" t="s">
        <v>5</v>
      </c>
      <c r="D3471" s="2">
        <v>270.49</v>
      </c>
      <c r="E3471" s="2">
        <v>36.33</v>
      </c>
      <c r="F3471" s="2">
        <v>306.82</v>
      </c>
      <c r="G3471" s="15"/>
      <c r="H3471" s="15"/>
    </row>
    <row r="3472" spans="1:8">
      <c r="A3472" s="10">
        <v>4720310</v>
      </c>
      <c r="B3472" s="1" t="s">
        <v>3348</v>
      </c>
      <c r="C3472" s="3" t="s">
        <v>5</v>
      </c>
      <c r="D3472" s="2">
        <v>105.18</v>
      </c>
      <c r="E3472" s="2">
        <v>38.99</v>
      </c>
      <c r="F3472" s="2">
        <v>144.16999999999999</v>
      </c>
    </row>
    <row r="3473" spans="1:8">
      <c r="A3473" s="10">
        <v>4720320</v>
      </c>
      <c r="B3473" s="1" t="s">
        <v>3349</v>
      </c>
      <c r="C3473" s="3" t="s">
        <v>5</v>
      </c>
      <c r="D3473" s="2">
        <v>123.96</v>
      </c>
      <c r="E3473" s="2">
        <v>38.99</v>
      </c>
      <c r="F3473" s="2">
        <v>162.94999999999999</v>
      </c>
    </row>
    <row r="3474" spans="1:8">
      <c r="A3474" s="10">
        <v>4720330</v>
      </c>
      <c r="B3474" s="1" t="s">
        <v>3350</v>
      </c>
      <c r="C3474" s="3" t="s">
        <v>5</v>
      </c>
      <c r="D3474" s="2">
        <v>173.14</v>
      </c>
      <c r="E3474" s="2">
        <v>38.99</v>
      </c>
      <c r="F3474" s="2">
        <v>212.13</v>
      </c>
    </row>
    <row r="3475" spans="1:8">
      <c r="A3475" s="10">
        <v>4802001</v>
      </c>
      <c r="B3475" s="1" t="s">
        <v>3351</v>
      </c>
      <c r="C3475" s="3" t="s">
        <v>5</v>
      </c>
      <c r="D3475" s="2">
        <v>237.4</v>
      </c>
      <c r="E3475" s="2">
        <v>31.19</v>
      </c>
      <c r="F3475" s="2">
        <v>268.58999999999997</v>
      </c>
    </row>
    <row r="3476" spans="1:8">
      <c r="A3476" s="10">
        <v>4802002</v>
      </c>
      <c r="B3476" s="1" t="s">
        <v>3352</v>
      </c>
      <c r="C3476" s="3" t="s">
        <v>5</v>
      </c>
      <c r="D3476" s="2">
        <v>394.53</v>
      </c>
      <c r="E3476" s="2">
        <v>31.19</v>
      </c>
      <c r="F3476" s="2">
        <v>425.72</v>
      </c>
    </row>
    <row r="3477" spans="1:8">
      <c r="A3477" s="10">
        <v>4802003</v>
      </c>
      <c r="B3477" s="1" t="s">
        <v>3353</v>
      </c>
      <c r="C3477" s="3" t="s">
        <v>5</v>
      </c>
      <c r="D3477" s="2">
        <v>600.57000000000005</v>
      </c>
      <c r="E3477" s="2">
        <v>43.48</v>
      </c>
      <c r="F3477" s="2">
        <v>644.04999999999995</v>
      </c>
      <c r="G3477" s="15"/>
      <c r="H3477" s="15"/>
    </row>
    <row r="3478" spans="1:8">
      <c r="A3478" s="10">
        <v>4802004</v>
      </c>
      <c r="B3478" s="1" t="s">
        <v>3354</v>
      </c>
      <c r="C3478" s="3" t="s">
        <v>5</v>
      </c>
      <c r="D3478" s="2">
        <v>762.46</v>
      </c>
      <c r="E3478" s="2">
        <v>43.48</v>
      </c>
      <c r="F3478" s="2">
        <v>805.94</v>
      </c>
    </row>
    <row r="3479" spans="1:8">
      <c r="A3479" s="10">
        <v>4802005</v>
      </c>
      <c r="B3479" s="1" t="s">
        <v>3355</v>
      </c>
      <c r="C3479" s="3" t="s">
        <v>5</v>
      </c>
      <c r="D3479" s="2">
        <v>1050.05</v>
      </c>
      <c r="E3479" s="2">
        <v>43.48</v>
      </c>
      <c r="F3479" s="2">
        <v>1093.53</v>
      </c>
      <c r="G3479" s="15"/>
      <c r="H3479" s="15"/>
    </row>
    <row r="3480" spans="1:8">
      <c r="A3480" s="10">
        <v>4802006</v>
      </c>
      <c r="B3480" s="1" t="s">
        <v>3356</v>
      </c>
      <c r="C3480" s="3" t="s">
        <v>5</v>
      </c>
      <c r="D3480" s="2">
        <v>1740.36</v>
      </c>
      <c r="E3480" s="2">
        <v>49.63</v>
      </c>
      <c r="F3480" s="2">
        <v>1789.99</v>
      </c>
    </row>
    <row r="3481" spans="1:8">
      <c r="A3481" s="10">
        <v>4802007</v>
      </c>
      <c r="B3481" s="1" t="s">
        <v>3357</v>
      </c>
      <c r="C3481" s="3" t="s">
        <v>5</v>
      </c>
      <c r="D3481" s="2">
        <v>3561.11</v>
      </c>
      <c r="E3481" s="2">
        <v>68.06</v>
      </c>
      <c r="F3481" s="2">
        <v>3629.17</v>
      </c>
      <c r="G3481" s="15"/>
      <c r="H3481" s="15"/>
    </row>
    <row r="3482" spans="1:8">
      <c r="A3482" s="10">
        <v>4802008</v>
      </c>
      <c r="B3482" s="1" t="s">
        <v>3358</v>
      </c>
      <c r="C3482" s="3" t="s">
        <v>5</v>
      </c>
      <c r="D3482" s="2">
        <v>5193.71</v>
      </c>
      <c r="E3482" s="2">
        <v>68.06</v>
      </c>
      <c r="F3482" s="2">
        <v>5261.77</v>
      </c>
    </row>
    <row r="3483" spans="1:8">
      <c r="A3483" s="10">
        <v>4802009</v>
      </c>
      <c r="B3483" s="1" t="s">
        <v>3359</v>
      </c>
      <c r="C3483" s="3" t="s">
        <v>5</v>
      </c>
      <c r="D3483" s="2">
        <v>6786.28</v>
      </c>
      <c r="E3483" s="2">
        <v>92.64</v>
      </c>
      <c r="F3483" s="2">
        <v>6878.92</v>
      </c>
    </row>
    <row r="3484" spans="1:8">
      <c r="A3484" s="10">
        <v>4802011</v>
      </c>
      <c r="B3484" s="1" t="s">
        <v>3360</v>
      </c>
      <c r="C3484" s="3" t="s">
        <v>5</v>
      </c>
      <c r="D3484" s="2">
        <v>9503.3799999999992</v>
      </c>
      <c r="E3484" s="2">
        <v>92.64</v>
      </c>
      <c r="F3484" s="2">
        <v>9596.02</v>
      </c>
      <c r="G3484" s="15"/>
      <c r="H3484" s="15"/>
    </row>
    <row r="3485" spans="1:8">
      <c r="A3485" s="10">
        <v>4802300</v>
      </c>
      <c r="B3485" s="1" t="s">
        <v>3361</v>
      </c>
      <c r="C3485" s="3" t="s">
        <v>5</v>
      </c>
      <c r="D3485" s="2">
        <v>6619.55</v>
      </c>
      <c r="E3485" s="2">
        <v>49.63</v>
      </c>
      <c r="F3485" s="2">
        <v>6669.18</v>
      </c>
    </row>
    <row r="3486" spans="1:8">
      <c r="A3486" s="10">
        <v>4802310</v>
      </c>
      <c r="B3486" s="1" t="s">
        <v>3362</v>
      </c>
      <c r="C3486" s="3" t="s">
        <v>5</v>
      </c>
      <c r="D3486" s="2">
        <v>10055.14</v>
      </c>
      <c r="E3486" s="2">
        <v>68.06</v>
      </c>
      <c r="F3486" s="2">
        <v>10123.200000000001</v>
      </c>
    </row>
    <row r="3487" spans="1:8">
      <c r="A3487" s="10">
        <v>4802400</v>
      </c>
      <c r="B3487" s="1" t="s">
        <v>3363</v>
      </c>
      <c r="C3487" s="3" t="s">
        <v>5</v>
      </c>
      <c r="D3487" s="2">
        <v>384.1</v>
      </c>
      <c r="E3487" s="2">
        <v>43.48</v>
      </c>
      <c r="F3487" s="2">
        <v>427.58</v>
      </c>
    </row>
    <row r="3488" spans="1:8">
      <c r="A3488" s="10">
        <v>4803010</v>
      </c>
      <c r="B3488" s="1" t="s">
        <v>3364</v>
      </c>
      <c r="C3488" s="3" t="s">
        <v>117</v>
      </c>
      <c r="D3488" s="2">
        <v>1020.49</v>
      </c>
      <c r="E3488" s="2">
        <v>43.48</v>
      </c>
      <c r="F3488" s="2">
        <v>1063.97</v>
      </c>
    </row>
    <row r="3489" spans="1:8">
      <c r="A3489" s="10">
        <v>4803112</v>
      </c>
      <c r="B3489" s="1" t="s">
        <v>3367</v>
      </c>
      <c r="C3489" s="3" t="s">
        <v>117</v>
      </c>
      <c r="D3489" s="2">
        <v>3056.47</v>
      </c>
      <c r="E3489" s="2">
        <v>43.48</v>
      </c>
      <c r="F3489" s="2">
        <v>3099.95</v>
      </c>
    </row>
    <row r="3490" spans="1:8">
      <c r="A3490" s="10">
        <v>4803130</v>
      </c>
      <c r="B3490" s="1" t="s">
        <v>3366</v>
      </c>
      <c r="C3490" s="3" t="s">
        <v>117</v>
      </c>
      <c r="D3490" s="2">
        <v>4965.6000000000004</v>
      </c>
      <c r="E3490" s="2">
        <v>43.48</v>
      </c>
      <c r="F3490" s="2">
        <v>5009.08</v>
      </c>
    </row>
    <row r="3491" spans="1:8">
      <c r="A3491" s="10">
        <v>4803138</v>
      </c>
      <c r="B3491" s="1" t="s">
        <v>3365</v>
      </c>
      <c r="C3491" s="3" t="s">
        <v>117</v>
      </c>
      <c r="D3491" s="2">
        <v>8892.83</v>
      </c>
      <c r="E3491" s="2">
        <v>43.48</v>
      </c>
      <c r="F3491" s="2">
        <v>8936.31</v>
      </c>
    </row>
    <row r="3492" spans="1:8">
      <c r="A3492" s="10">
        <v>4804380</v>
      </c>
      <c r="B3492" s="1" t="s">
        <v>3368</v>
      </c>
      <c r="C3492" s="3" t="s">
        <v>36</v>
      </c>
      <c r="D3492" s="2">
        <v>19819.41</v>
      </c>
      <c r="E3492" s="2">
        <v>2078.09</v>
      </c>
      <c r="F3492" s="2">
        <v>21897.5</v>
      </c>
    </row>
    <row r="3493" spans="1:8">
      <c r="A3493" s="10">
        <v>4804390</v>
      </c>
      <c r="B3493" s="1" t="s">
        <v>3369</v>
      </c>
      <c r="C3493" s="3" t="s">
        <v>36</v>
      </c>
      <c r="D3493" s="2">
        <v>27443.31</v>
      </c>
      <c r="E3493" s="2">
        <v>3799.43</v>
      </c>
      <c r="F3493" s="2">
        <v>31242.74</v>
      </c>
    </row>
    <row r="3494" spans="1:8">
      <c r="A3494" s="10">
        <v>4805010</v>
      </c>
      <c r="B3494" s="1" t="s">
        <v>3370</v>
      </c>
      <c r="C3494" s="3" t="s">
        <v>5</v>
      </c>
      <c r="D3494" s="2">
        <v>45.72</v>
      </c>
      <c r="E3494" s="2">
        <v>9.36</v>
      </c>
      <c r="F3494" s="2">
        <v>55.08</v>
      </c>
    </row>
    <row r="3495" spans="1:8">
      <c r="A3495" s="10">
        <v>4805020</v>
      </c>
      <c r="B3495" s="1" t="s">
        <v>3371</v>
      </c>
      <c r="C3495" s="3" t="s">
        <v>5</v>
      </c>
      <c r="D3495" s="2">
        <v>61.13</v>
      </c>
      <c r="E3495" s="2">
        <v>12.48</v>
      </c>
      <c r="F3495" s="2">
        <v>73.61</v>
      </c>
    </row>
    <row r="3496" spans="1:8">
      <c r="A3496" s="10">
        <v>4805030</v>
      </c>
      <c r="B3496" s="1" t="s">
        <v>3372</v>
      </c>
      <c r="C3496" s="3" t="s">
        <v>5</v>
      </c>
      <c r="D3496" s="2">
        <v>91.32</v>
      </c>
      <c r="E3496" s="2">
        <v>14.04</v>
      </c>
      <c r="F3496" s="2">
        <v>105.36</v>
      </c>
    </row>
    <row r="3497" spans="1:8">
      <c r="A3497" s="10">
        <v>4805040</v>
      </c>
      <c r="B3497" s="1" t="s">
        <v>3373</v>
      </c>
      <c r="C3497" s="3" t="s">
        <v>5</v>
      </c>
      <c r="D3497" s="2">
        <v>109.02</v>
      </c>
      <c r="E3497" s="2">
        <v>14.04</v>
      </c>
      <c r="F3497" s="2">
        <v>123.06</v>
      </c>
    </row>
    <row r="3498" spans="1:8">
      <c r="A3498" s="10">
        <v>4805050</v>
      </c>
      <c r="B3498" s="1" t="s">
        <v>3374</v>
      </c>
      <c r="C3498" s="3" t="s">
        <v>5</v>
      </c>
      <c r="D3498" s="2">
        <v>117.37</v>
      </c>
      <c r="E3498" s="2">
        <v>18.71</v>
      </c>
      <c r="F3498" s="2">
        <v>136.08000000000001</v>
      </c>
    </row>
    <row r="3499" spans="1:8">
      <c r="A3499" s="10">
        <v>4805052</v>
      </c>
      <c r="B3499" s="1" t="s">
        <v>3375</v>
      </c>
      <c r="C3499" s="3" t="s">
        <v>5</v>
      </c>
      <c r="D3499" s="2">
        <v>575.79999999999995</v>
      </c>
      <c r="E3499" s="2">
        <v>14.04</v>
      </c>
      <c r="F3499" s="2">
        <v>589.84</v>
      </c>
    </row>
    <row r="3500" spans="1:8">
      <c r="A3500" s="10">
        <v>4805070</v>
      </c>
      <c r="B3500" s="1" t="s">
        <v>3376</v>
      </c>
      <c r="C3500" s="3" t="s">
        <v>5</v>
      </c>
      <c r="D3500" s="2">
        <v>1250.5899999999999</v>
      </c>
      <c r="E3500" s="2">
        <v>62.38</v>
      </c>
      <c r="F3500" s="2">
        <v>1312.97</v>
      </c>
    </row>
    <row r="3501" spans="1:8">
      <c r="A3501" s="10">
        <v>4805080</v>
      </c>
      <c r="B3501" s="1" t="s">
        <v>3377</v>
      </c>
      <c r="C3501" s="3" t="s">
        <v>5</v>
      </c>
      <c r="D3501" s="2">
        <v>4603.3</v>
      </c>
      <c r="E3501" s="2">
        <v>124.76</v>
      </c>
      <c r="F3501" s="2">
        <v>4728.0600000000004</v>
      </c>
    </row>
    <row r="3502" spans="1:8">
      <c r="A3502" s="10">
        <v>4820020</v>
      </c>
      <c r="B3502" s="1" t="s">
        <v>3378</v>
      </c>
      <c r="C3502" s="3" t="s">
        <v>5</v>
      </c>
      <c r="D3502" s="2">
        <v>0</v>
      </c>
      <c r="E3502" s="2">
        <v>38.04</v>
      </c>
      <c r="F3502" s="2">
        <v>38.04</v>
      </c>
    </row>
    <row r="3503" spans="1:8">
      <c r="A3503" s="10">
        <v>4820040</v>
      </c>
      <c r="B3503" s="1" t="s">
        <v>3379</v>
      </c>
      <c r="C3503" s="3" t="s">
        <v>5</v>
      </c>
      <c r="D3503" s="2">
        <v>0</v>
      </c>
      <c r="E3503" s="2">
        <v>101.44</v>
      </c>
      <c r="F3503" s="2">
        <v>101.44</v>
      </c>
    </row>
    <row r="3504" spans="1:8">
      <c r="A3504" s="10">
        <v>4820060</v>
      </c>
      <c r="B3504" s="1" t="s">
        <v>3380</v>
      </c>
      <c r="C3504" s="3" t="s">
        <v>5</v>
      </c>
      <c r="D3504" s="2">
        <v>0</v>
      </c>
      <c r="E3504" s="2">
        <v>228.24</v>
      </c>
      <c r="F3504" s="2">
        <v>228.24</v>
      </c>
      <c r="G3504" s="15"/>
      <c r="H3504" s="15"/>
    </row>
    <row r="3505" spans="1:8">
      <c r="A3505" s="10">
        <v>4901016</v>
      </c>
      <c r="B3505" s="1" t="s">
        <v>3381</v>
      </c>
      <c r="C3505" s="3" t="s">
        <v>5</v>
      </c>
      <c r="D3505" s="2">
        <v>15.39</v>
      </c>
      <c r="E3505" s="2">
        <v>31.19</v>
      </c>
      <c r="F3505" s="2">
        <v>46.58</v>
      </c>
    </row>
    <row r="3506" spans="1:8">
      <c r="A3506" s="10">
        <v>4901020</v>
      </c>
      <c r="B3506" s="1" t="s">
        <v>3382</v>
      </c>
      <c r="C3506" s="3" t="s">
        <v>5</v>
      </c>
      <c r="D3506" s="2">
        <v>20.57</v>
      </c>
      <c r="E3506" s="2">
        <v>31.19</v>
      </c>
      <c r="F3506" s="2">
        <v>51.76</v>
      </c>
    </row>
    <row r="3507" spans="1:8">
      <c r="A3507" s="10">
        <v>4901030</v>
      </c>
      <c r="B3507" s="1" t="s">
        <v>3383</v>
      </c>
      <c r="C3507" s="3" t="s">
        <v>5</v>
      </c>
      <c r="D3507" s="2">
        <v>29.87</v>
      </c>
      <c r="E3507" s="2">
        <v>31.19</v>
      </c>
      <c r="F3507" s="2">
        <v>61.06</v>
      </c>
    </row>
    <row r="3508" spans="1:8">
      <c r="A3508" s="10">
        <v>4901040</v>
      </c>
      <c r="B3508" s="1" t="s">
        <v>3384</v>
      </c>
      <c r="C3508" s="3" t="s">
        <v>5</v>
      </c>
      <c r="D3508" s="2">
        <v>33.08</v>
      </c>
      <c r="E3508" s="2">
        <v>31.19</v>
      </c>
      <c r="F3508" s="2">
        <v>64.27</v>
      </c>
      <c r="G3508" s="15"/>
      <c r="H3508" s="15"/>
    </row>
    <row r="3509" spans="1:8">
      <c r="A3509" s="10">
        <v>4901050</v>
      </c>
      <c r="B3509" s="1" t="s">
        <v>3385</v>
      </c>
      <c r="C3509" s="3" t="s">
        <v>5</v>
      </c>
      <c r="D3509" s="2">
        <v>38.65</v>
      </c>
      <c r="E3509" s="2">
        <v>31.19</v>
      </c>
      <c r="F3509" s="2">
        <v>69.84</v>
      </c>
    </row>
    <row r="3510" spans="1:8">
      <c r="A3510" s="10">
        <v>4901070</v>
      </c>
      <c r="B3510" s="1" t="s">
        <v>3386</v>
      </c>
      <c r="C3510" s="3" t="s">
        <v>5</v>
      </c>
      <c r="D3510" s="2">
        <v>42.55</v>
      </c>
      <c r="E3510" s="2">
        <v>31.19</v>
      </c>
      <c r="F3510" s="2">
        <v>73.739999999999995</v>
      </c>
    </row>
    <row r="3511" spans="1:8">
      <c r="A3511" s="10">
        <v>4903020</v>
      </c>
      <c r="B3511" s="1" t="s">
        <v>3387</v>
      </c>
      <c r="C3511" s="3" t="s">
        <v>5</v>
      </c>
      <c r="D3511" s="2">
        <v>56.18</v>
      </c>
      <c r="E3511" s="2">
        <v>140.66999999999999</v>
      </c>
      <c r="F3511" s="2">
        <v>196.85</v>
      </c>
    </row>
    <row r="3512" spans="1:8">
      <c r="A3512" s="10">
        <v>4904010</v>
      </c>
      <c r="B3512" s="1" t="s">
        <v>3388</v>
      </c>
      <c r="C3512" s="3" t="s">
        <v>5</v>
      </c>
      <c r="D3512" s="2">
        <v>13.22</v>
      </c>
      <c r="E3512" s="2">
        <v>31.19</v>
      </c>
      <c r="F3512" s="2">
        <v>44.41</v>
      </c>
    </row>
    <row r="3513" spans="1:8">
      <c r="A3513" s="10">
        <v>4905020</v>
      </c>
      <c r="B3513" s="1" t="s">
        <v>3389</v>
      </c>
      <c r="C3513" s="3" t="s">
        <v>5</v>
      </c>
      <c r="D3513" s="2">
        <v>54.9</v>
      </c>
      <c r="E3513" s="2">
        <v>37.43</v>
      </c>
      <c r="F3513" s="2">
        <v>92.33</v>
      </c>
    </row>
    <row r="3514" spans="1:8">
      <c r="A3514" s="10">
        <v>4905040</v>
      </c>
      <c r="B3514" s="1" t="s">
        <v>3390</v>
      </c>
      <c r="C3514" s="3" t="s">
        <v>5</v>
      </c>
      <c r="D3514" s="2">
        <v>237.54</v>
      </c>
      <c r="E3514" s="2">
        <v>46.79</v>
      </c>
      <c r="F3514" s="2">
        <v>284.33</v>
      </c>
    </row>
    <row r="3515" spans="1:8">
      <c r="A3515" s="10">
        <v>4906010</v>
      </c>
      <c r="B3515" s="1" t="s">
        <v>3391</v>
      </c>
      <c r="C3515" s="3" t="s">
        <v>5</v>
      </c>
      <c r="D3515" s="2">
        <v>6.16</v>
      </c>
      <c r="E3515" s="2">
        <v>1.87</v>
      </c>
      <c r="F3515" s="2">
        <v>8.0299999999999994</v>
      </c>
      <c r="G3515" s="15"/>
      <c r="H3515" s="15"/>
    </row>
    <row r="3516" spans="1:8">
      <c r="A3516" s="10">
        <v>4906020</v>
      </c>
      <c r="B3516" s="1" t="s">
        <v>3392</v>
      </c>
      <c r="C3516" s="3" t="s">
        <v>20</v>
      </c>
      <c r="D3516" s="2">
        <v>711.3</v>
      </c>
      <c r="E3516" s="2">
        <v>20.36</v>
      </c>
      <c r="F3516" s="2">
        <v>731.66</v>
      </c>
    </row>
    <row r="3517" spans="1:8">
      <c r="A3517" s="10">
        <v>4906030</v>
      </c>
      <c r="B3517" s="1" t="s">
        <v>3393</v>
      </c>
      <c r="C3517" s="3" t="s">
        <v>5</v>
      </c>
      <c r="D3517" s="2">
        <v>4.3899999999999997</v>
      </c>
      <c r="E3517" s="2">
        <v>1.87</v>
      </c>
      <c r="F3517" s="2">
        <v>6.26</v>
      </c>
    </row>
    <row r="3518" spans="1:8">
      <c r="A3518" s="10">
        <v>4906070</v>
      </c>
      <c r="B3518" s="1" t="s">
        <v>3394</v>
      </c>
      <c r="C3518" s="3" t="s">
        <v>5</v>
      </c>
      <c r="D3518" s="2">
        <v>285.33999999999997</v>
      </c>
      <c r="E3518" s="2">
        <v>16.28</v>
      </c>
      <c r="F3518" s="2">
        <v>301.62</v>
      </c>
    </row>
    <row r="3519" spans="1:8">
      <c r="A3519" s="10">
        <v>4906080</v>
      </c>
      <c r="B3519" s="1" t="s">
        <v>3395</v>
      </c>
      <c r="C3519" s="3" t="s">
        <v>5</v>
      </c>
      <c r="D3519" s="2">
        <v>14.55</v>
      </c>
      <c r="E3519" s="2">
        <v>1.87</v>
      </c>
      <c r="F3519" s="2">
        <v>16.420000000000002</v>
      </c>
    </row>
    <row r="3520" spans="1:8">
      <c r="A3520" s="10">
        <v>4906110</v>
      </c>
      <c r="B3520" s="1" t="s">
        <v>3396</v>
      </c>
      <c r="C3520" s="3" t="s">
        <v>5</v>
      </c>
      <c r="D3520" s="2">
        <v>3.51</v>
      </c>
      <c r="E3520" s="2">
        <v>1.87</v>
      </c>
      <c r="F3520" s="2">
        <v>5.38</v>
      </c>
      <c r="G3520" s="15"/>
      <c r="H3520" s="15"/>
    </row>
    <row r="3521" spans="1:8">
      <c r="A3521" s="10">
        <v>4906140</v>
      </c>
      <c r="B3521" s="1" t="s">
        <v>3397</v>
      </c>
      <c r="C3521" s="3" t="s">
        <v>5</v>
      </c>
      <c r="D3521" s="2">
        <v>12.47</v>
      </c>
      <c r="E3521" s="2">
        <v>1.87</v>
      </c>
      <c r="F3521" s="2">
        <v>14.34</v>
      </c>
    </row>
    <row r="3522" spans="1:8">
      <c r="A3522" s="10">
        <v>4906160</v>
      </c>
      <c r="B3522" s="1" t="s">
        <v>3398</v>
      </c>
      <c r="C3522" s="3" t="s">
        <v>20</v>
      </c>
      <c r="D3522" s="2">
        <v>772.51</v>
      </c>
      <c r="E3522" s="2">
        <v>20.36</v>
      </c>
      <c r="F3522" s="2">
        <v>792.87</v>
      </c>
    </row>
    <row r="3523" spans="1:8">
      <c r="A3523" s="10">
        <v>4906170</v>
      </c>
      <c r="B3523" s="1" t="s">
        <v>3399</v>
      </c>
      <c r="C3523" s="3" t="s">
        <v>20</v>
      </c>
      <c r="D3523" s="2">
        <v>612.19000000000005</v>
      </c>
      <c r="E3523" s="2">
        <v>20.36</v>
      </c>
      <c r="F3523" s="2">
        <v>632.54999999999995</v>
      </c>
      <c r="G3523" s="15"/>
      <c r="H3523" s="15"/>
    </row>
    <row r="3524" spans="1:8">
      <c r="A3524" s="10">
        <v>4906190</v>
      </c>
      <c r="B3524" s="1" t="s">
        <v>3400</v>
      </c>
      <c r="C3524" s="3" t="s">
        <v>5</v>
      </c>
      <c r="D3524" s="2">
        <v>45.08</v>
      </c>
      <c r="E3524" s="2">
        <v>10.18</v>
      </c>
      <c r="F3524" s="2">
        <v>55.26</v>
      </c>
    </row>
    <row r="3525" spans="1:8">
      <c r="A3525" s="10">
        <v>4906200</v>
      </c>
      <c r="B3525" s="1" t="s">
        <v>3401</v>
      </c>
      <c r="C3525" s="3" t="s">
        <v>5</v>
      </c>
      <c r="D3525" s="2">
        <v>2236.7399999999998</v>
      </c>
      <c r="E3525" s="2">
        <v>37.43</v>
      </c>
      <c r="F3525" s="2">
        <v>2274.17</v>
      </c>
    </row>
    <row r="3526" spans="1:8">
      <c r="A3526" s="10">
        <v>4906210</v>
      </c>
      <c r="B3526" s="1" t="s">
        <v>3402</v>
      </c>
      <c r="C3526" s="3" t="s">
        <v>5</v>
      </c>
      <c r="D3526" s="2">
        <v>3285.15</v>
      </c>
      <c r="E3526" s="2">
        <v>37.43</v>
      </c>
      <c r="F3526" s="2">
        <v>3322.58</v>
      </c>
    </row>
    <row r="3527" spans="1:8">
      <c r="A3527" s="10">
        <v>4906400</v>
      </c>
      <c r="B3527" s="1" t="s">
        <v>3403</v>
      </c>
      <c r="C3527" s="3" t="s">
        <v>5</v>
      </c>
      <c r="D3527" s="2">
        <v>277.16000000000003</v>
      </c>
      <c r="E3527" s="2">
        <v>41.88</v>
      </c>
      <c r="F3527" s="2">
        <v>319.04000000000002</v>
      </c>
    </row>
    <row r="3528" spans="1:8">
      <c r="A3528" s="10">
        <v>4906410</v>
      </c>
      <c r="B3528" s="1" t="s">
        <v>3404</v>
      </c>
      <c r="C3528" s="3" t="s">
        <v>5</v>
      </c>
      <c r="D3528" s="2">
        <v>260.82</v>
      </c>
      <c r="E3528" s="2">
        <v>41.88</v>
      </c>
      <c r="F3528" s="2">
        <v>302.7</v>
      </c>
    </row>
    <row r="3529" spans="1:8">
      <c r="A3529" s="10">
        <v>4906420</v>
      </c>
      <c r="B3529" s="1" t="s">
        <v>3405</v>
      </c>
      <c r="C3529" s="3" t="s">
        <v>5</v>
      </c>
      <c r="D3529" s="2">
        <v>340.86</v>
      </c>
      <c r="E3529" s="2">
        <v>41.88</v>
      </c>
      <c r="F3529" s="2">
        <v>382.74</v>
      </c>
    </row>
    <row r="3530" spans="1:8">
      <c r="A3530" s="10">
        <v>4906430</v>
      </c>
      <c r="B3530" s="1" t="s">
        <v>3406</v>
      </c>
      <c r="C3530" s="3" t="s">
        <v>5</v>
      </c>
      <c r="D3530" s="2">
        <v>85.93</v>
      </c>
      <c r="E3530" s="2">
        <v>41.88</v>
      </c>
      <c r="F3530" s="2">
        <v>127.81</v>
      </c>
      <c r="G3530" s="15"/>
      <c r="H3530" s="15"/>
    </row>
    <row r="3531" spans="1:8">
      <c r="A3531" s="10">
        <v>4906440</v>
      </c>
      <c r="B3531" s="1" t="s">
        <v>3407</v>
      </c>
      <c r="C3531" s="3" t="s">
        <v>5</v>
      </c>
      <c r="D3531" s="2">
        <v>133.66999999999999</v>
      </c>
      <c r="E3531" s="2">
        <v>41.88</v>
      </c>
      <c r="F3531" s="2">
        <v>175.55</v>
      </c>
    </row>
    <row r="3532" spans="1:8">
      <c r="A3532" s="10">
        <v>4906450</v>
      </c>
      <c r="B3532" s="1" t="s">
        <v>3408</v>
      </c>
      <c r="C3532" s="3" t="s">
        <v>5</v>
      </c>
      <c r="D3532" s="2">
        <v>186.68</v>
      </c>
      <c r="E3532" s="2">
        <v>41.88</v>
      </c>
      <c r="F3532" s="2">
        <v>228.56</v>
      </c>
    </row>
    <row r="3533" spans="1:8">
      <c r="A3533" s="10">
        <v>4906460</v>
      </c>
      <c r="B3533" s="1" t="s">
        <v>3409</v>
      </c>
      <c r="C3533" s="3" t="s">
        <v>5</v>
      </c>
      <c r="D3533" s="2">
        <v>249.95</v>
      </c>
      <c r="E3533" s="2">
        <v>41.88</v>
      </c>
      <c r="F3533" s="2">
        <v>291.83</v>
      </c>
      <c r="G3533" s="15"/>
      <c r="H3533" s="15"/>
    </row>
    <row r="3534" spans="1:8">
      <c r="A3534" s="10">
        <v>4906480</v>
      </c>
      <c r="B3534" s="1" t="s">
        <v>3410</v>
      </c>
      <c r="C3534" s="3" t="s">
        <v>5</v>
      </c>
      <c r="D3534" s="2">
        <v>157.99</v>
      </c>
      <c r="E3534" s="2">
        <v>41.88</v>
      </c>
      <c r="F3534" s="2">
        <v>199.87</v>
      </c>
    </row>
    <row r="3535" spans="1:8">
      <c r="A3535" s="10">
        <v>4906550</v>
      </c>
      <c r="B3535" s="1" t="s">
        <v>3411</v>
      </c>
      <c r="C3535" s="3" t="s">
        <v>36</v>
      </c>
      <c r="D3535" s="2">
        <v>668.55</v>
      </c>
      <c r="E3535" s="2">
        <v>13.18</v>
      </c>
      <c r="F3535" s="2">
        <v>681.73</v>
      </c>
    </row>
    <row r="3536" spans="1:8">
      <c r="A3536" s="10">
        <v>4906560</v>
      </c>
      <c r="B3536" s="1" t="s">
        <v>3412</v>
      </c>
      <c r="C3536" s="3" t="s">
        <v>36</v>
      </c>
      <c r="D3536" s="2">
        <v>819.62</v>
      </c>
      <c r="E3536" s="2">
        <v>17.39</v>
      </c>
      <c r="F3536" s="2">
        <v>837.01</v>
      </c>
    </row>
    <row r="3537" spans="1:8">
      <c r="A3537" s="10">
        <v>4908250</v>
      </c>
      <c r="B3537" s="1" t="s">
        <v>3413</v>
      </c>
      <c r="C3537" s="3" t="s">
        <v>5</v>
      </c>
      <c r="D3537" s="2">
        <v>222.27</v>
      </c>
      <c r="E3537" s="2">
        <v>31.19</v>
      </c>
      <c r="F3537" s="2">
        <v>253.46</v>
      </c>
    </row>
    <row r="3538" spans="1:8">
      <c r="A3538" s="10">
        <v>4911130</v>
      </c>
      <c r="B3538" s="1" t="s">
        <v>3414</v>
      </c>
      <c r="C3538" s="3" t="s">
        <v>36</v>
      </c>
      <c r="D3538" s="2">
        <v>177.7</v>
      </c>
      <c r="E3538" s="2">
        <v>7.01</v>
      </c>
      <c r="F3538" s="2">
        <v>184.71</v>
      </c>
    </row>
    <row r="3539" spans="1:8">
      <c r="A3539" s="10">
        <v>4911140</v>
      </c>
      <c r="B3539" s="1" t="s">
        <v>3415</v>
      </c>
      <c r="C3539" s="3" t="s">
        <v>36</v>
      </c>
      <c r="D3539" s="2">
        <v>170.67</v>
      </c>
      <c r="E3539" s="2">
        <v>7.01</v>
      </c>
      <c r="F3539" s="2">
        <v>177.68</v>
      </c>
    </row>
    <row r="3540" spans="1:8">
      <c r="A3540" s="10">
        <v>4912010</v>
      </c>
      <c r="B3540" s="1" t="s">
        <v>3416</v>
      </c>
      <c r="C3540" s="3" t="s">
        <v>5</v>
      </c>
      <c r="D3540" s="2">
        <v>959.57</v>
      </c>
      <c r="E3540" s="2">
        <v>1001.47</v>
      </c>
      <c r="F3540" s="2">
        <v>1961.04</v>
      </c>
    </row>
    <row r="3541" spans="1:8">
      <c r="A3541" s="10">
        <v>4912030</v>
      </c>
      <c r="B3541" s="1" t="s">
        <v>3417</v>
      </c>
      <c r="C3541" s="3" t="s">
        <v>5</v>
      </c>
      <c r="D3541" s="2">
        <v>1630.13</v>
      </c>
      <c r="E3541" s="2">
        <v>1555.93</v>
      </c>
      <c r="F3541" s="2">
        <v>3186.06</v>
      </c>
    </row>
    <row r="3542" spans="1:8">
      <c r="A3542" s="10">
        <v>4912040</v>
      </c>
      <c r="B3542" s="1" t="s">
        <v>3418</v>
      </c>
      <c r="C3542" s="3" t="s">
        <v>5</v>
      </c>
      <c r="D3542" s="2">
        <v>737</v>
      </c>
      <c r="E3542" s="2">
        <v>988.75</v>
      </c>
      <c r="F3542" s="2">
        <v>1725.75</v>
      </c>
    </row>
    <row r="3543" spans="1:8">
      <c r="A3543" s="10">
        <v>4912050</v>
      </c>
      <c r="B3543" s="1" t="s">
        <v>3419</v>
      </c>
      <c r="C3543" s="3" t="s">
        <v>5</v>
      </c>
      <c r="D3543" s="2">
        <v>2271.29</v>
      </c>
      <c r="E3543" s="2">
        <v>2106.3200000000002</v>
      </c>
      <c r="F3543" s="2">
        <v>4377.6099999999997</v>
      </c>
    </row>
    <row r="3544" spans="1:8">
      <c r="A3544" s="10">
        <v>4912100</v>
      </c>
      <c r="B3544" s="1" t="s">
        <v>3420</v>
      </c>
      <c r="C3544" s="3" t="s">
        <v>5</v>
      </c>
      <c r="D3544" s="2">
        <v>260.33999999999997</v>
      </c>
      <c r="E3544" s="2">
        <v>260.58</v>
      </c>
      <c r="F3544" s="2">
        <v>520.91999999999996</v>
      </c>
    </row>
    <row r="3545" spans="1:8">
      <c r="A3545" s="10">
        <v>4912110</v>
      </c>
      <c r="B3545" s="1" t="s">
        <v>3421</v>
      </c>
      <c r="C3545" s="3" t="s">
        <v>5</v>
      </c>
      <c r="D3545" s="2">
        <v>1830.24</v>
      </c>
      <c r="E3545" s="2">
        <v>1690.2</v>
      </c>
      <c r="F3545" s="2">
        <v>3520.44</v>
      </c>
    </row>
    <row r="3546" spans="1:8">
      <c r="A3546" s="10">
        <v>4912120</v>
      </c>
      <c r="B3546" s="1" t="s">
        <v>3422</v>
      </c>
      <c r="C3546" s="3" t="s">
        <v>36</v>
      </c>
      <c r="D3546" s="2">
        <v>150.09</v>
      </c>
      <c r="E3546" s="2">
        <v>246.91</v>
      </c>
      <c r="F3546" s="2">
        <v>397</v>
      </c>
    </row>
    <row r="3547" spans="1:8">
      <c r="A3547" s="10">
        <v>4912140</v>
      </c>
      <c r="B3547" s="1" t="s">
        <v>3423</v>
      </c>
      <c r="C3547" s="3" t="s">
        <v>5</v>
      </c>
      <c r="D3547" s="2">
        <v>1077.1400000000001</v>
      </c>
      <c r="E3547" s="2">
        <v>1566.08</v>
      </c>
      <c r="F3547" s="2">
        <v>2643.22</v>
      </c>
    </row>
    <row r="3548" spans="1:8">
      <c r="A3548" s="10">
        <v>4913010</v>
      </c>
      <c r="B3548" s="1" t="s">
        <v>3424</v>
      </c>
      <c r="C3548" s="3" t="s">
        <v>5</v>
      </c>
      <c r="D3548" s="2">
        <v>1972.32</v>
      </c>
      <c r="E3548" s="2">
        <v>1960.02</v>
      </c>
      <c r="F3548" s="2">
        <v>3932.34</v>
      </c>
    </row>
    <row r="3549" spans="1:8">
      <c r="A3549" s="10">
        <v>4913020</v>
      </c>
      <c r="B3549" s="1" t="s">
        <v>3425</v>
      </c>
      <c r="C3549" s="3" t="s">
        <v>5</v>
      </c>
      <c r="D3549" s="2">
        <v>3119.74</v>
      </c>
      <c r="E3549" s="2">
        <v>3184.65</v>
      </c>
      <c r="F3549" s="2">
        <v>6304.39</v>
      </c>
      <c r="G3549" s="15"/>
      <c r="H3549" s="15"/>
    </row>
    <row r="3550" spans="1:8">
      <c r="A3550" s="10">
        <v>4913030</v>
      </c>
      <c r="B3550" s="1" t="s">
        <v>3426</v>
      </c>
      <c r="C3550" s="3" t="s">
        <v>5</v>
      </c>
      <c r="D3550" s="2">
        <v>4319.6899999999996</v>
      </c>
      <c r="E3550" s="2">
        <v>4205.03</v>
      </c>
      <c r="F3550" s="2">
        <v>8524.7199999999993</v>
      </c>
    </row>
    <row r="3551" spans="1:8">
      <c r="A3551" s="10">
        <v>4913040</v>
      </c>
      <c r="B3551" s="1" t="s">
        <v>3427</v>
      </c>
      <c r="C3551" s="3" t="s">
        <v>5</v>
      </c>
      <c r="D3551" s="2">
        <v>6835.43</v>
      </c>
      <c r="E3551" s="2">
        <v>5244.98</v>
      </c>
      <c r="F3551" s="2">
        <v>12080.41</v>
      </c>
    </row>
    <row r="3552" spans="1:8">
      <c r="A3552" s="10">
        <v>4914010</v>
      </c>
      <c r="B3552" s="1" t="s">
        <v>3428</v>
      </c>
      <c r="C3552" s="3" t="s">
        <v>5</v>
      </c>
      <c r="D3552" s="2">
        <v>1429.99</v>
      </c>
      <c r="E3552" s="2">
        <v>981.65</v>
      </c>
      <c r="F3552" s="2">
        <v>2411.64</v>
      </c>
    </row>
    <row r="3553" spans="1:8">
      <c r="A3553" s="10">
        <v>4914020</v>
      </c>
      <c r="B3553" s="1" t="s">
        <v>3429</v>
      </c>
      <c r="C3553" s="3" t="s">
        <v>5</v>
      </c>
      <c r="D3553" s="2">
        <v>3719.73</v>
      </c>
      <c r="E3553" s="2">
        <v>1465.86</v>
      </c>
      <c r="F3553" s="2">
        <v>5185.59</v>
      </c>
    </row>
    <row r="3554" spans="1:8">
      <c r="A3554" s="10">
        <v>4914030</v>
      </c>
      <c r="B3554" s="1" t="s">
        <v>3430</v>
      </c>
      <c r="C3554" s="3" t="s">
        <v>5</v>
      </c>
      <c r="D3554" s="2">
        <v>5536.28</v>
      </c>
      <c r="E3554" s="2">
        <v>2931.73</v>
      </c>
      <c r="F3554" s="2">
        <v>8468.01</v>
      </c>
      <c r="G3554" s="15"/>
      <c r="H3554" s="15"/>
    </row>
    <row r="3555" spans="1:8">
      <c r="A3555" s="10">
        <v>4914060</v>
      </c>
      <c r="B3555" s="1" t="s">
        <v>3431</v>
      </c>
      <c r="C3555" s="3" t="s">
        <v>36</v>
      </c>
      <c r="D3555" s="2">
        <v>215.4</v>
      </c>
      <c r="E3555" s="2">
        <v>468.28</v>
      </c>
      <c r="F3555" s="2">
        <v>683.68</v>
      </c>
    </row>
    <row r="3556" spans="1:8">
      <c r="A3556" s="10">
        <v>4914070</v>
      </c>
      <c r="B3556" s="1" t="s">
        <v>3432</v>
      </c>
      <c r="C3556" s="3" t="s">
        <v>5</v>
      </c>
      <c r="D3556" s="2">
        <v>432.6</v>
      </c>
      <c r="E3556" s="2">
        <v>337.33</v>
      </c>
      <c r="F3556" s="2">
        <v>769.93</v>
      </c>
    </row>
    <row r="3557" spans="1:8">
      <c r="A3557" s="10">
        <v>4915010</v>
      </c>
      <c r="B3557" s="1" t="s">
        <v>3433</v>
      </c>
      <c r="C3557" s="3" t="s">
        <v>36</v>
      </c>
      <c r="D3557" s="2">
        <v>230</v>
      </c>
      <c r="E3557" s="2">
        <v>20.36</v>
      </c>
      <c r="F3557" s="2">
        <v>250.36</v>
      </c>
    </row>
    <row r="3558" spans="1:8">
      <c r="A3558" s="10">
        <v>4915030</v>
      </c>
      <c r="B3558" s="1" t="s">
        <v>3434</v>
      </c>
      <c r="C3558" s="3" t="s">
        <v>36</v>
      </c>
      <c r="D3558" s="2">
        <v>297.79000000000002</v>
      </c>
      <c r="E3558" s="2">
        <v>30.54</v>
      </c>
      <c r="F3558" s="2">
        <v>328.33</v>
      </c>
    </row>
    <row r="3559" spans="1:8">
      <c r="A3559" s="10">
        <v>4915040</v>
      </c>
      <c r="B3559" s="1" t="s">
        <v>3435</v>
      </c>
      <c r="C3559" s="3" t="s">
        <v>36</v>
      </c>
      <c r="D3559" s="2">
        <v>337.85</v>
      </c>
      <c r="E3559" s="2">
        <v>40.72</v>
      </c>
      <c r="F3559" s="2">
        <v>378.57</v>
      </c>
    </row>
    <row r="3560" spans="1:8">
      <c r="A3560" s="10">
        <v>4915050</v>
      </c>
      <c r="B3560" s="1" t="s">
        <v>3436</v>
      </c>
      <c r="C3560" s="3" t="s">
        <v>36</v>
      </c>
      <c r="D3560" s="2">
        <v>555.67999999999995</v>
      </c>
      <c r="E3560" s="2">
        <v>50.9</v>
      </c>
      <c r="F3560" s="2">
        <v>606.58000000000004</v>
      </c>
    </row>
    <row r="3561" spans="1:8">
      <c r="A3561" s="10">
        <v>4915060</v>
      </c>
      <c r="B3561" s="1" t="s">
        <v>3437</v>
      </c>
      <c r="C3561" s="3" t="s">
        <v>36</v>
      </c>
      <c r="D3561" s="2">
        <v>733.86</v>
      </c>
      <c r="E3561" s="2">
        <v>61.08</v>
      </c>
      <c r="F3561" s="2">
        <v>794.94</v>
      </c>
    </row>
    <row r="3562" spans="1:8">
      <c r="A3562" s="10">
        <v>4915100</v>
      </c>
      <c r="B3562" s="1" t="s">
        <v>3438</v>
      </c>
      <c r="C3562" s="3" t="s">
        <v>36</v>
      </c>
      <c r="D3562" s="2">
        <v>1527.74</v>
      </c>
      <c r="E3562" s="2">
        <v>101.8</v>
      </c>
      <c r="F3562" s="2">
        <v>1629.54</v>
      </c>
    </row>
    <row r="3563" spans="1:8">
      <c r="A3563" s="10">
        <v>4916050</v>
      </c>
      <c r="B3563" s="1" t="s">
        <v>3439</v>
      </c>
      <c r="C3563" s="3" t="s">
        <v>5</v>
      </c>
      <c r="D3563" s="2">
        <v>565.08000000000004</v>
      </c>
      <c r="E3563" s="2">
        <v>12.48</v>
      </c>
      <c r="F3563" s="2">
        <v>577.55999999999995</v>
      </c>
    </row>
    <row r="3564" spans="1:8">
      <c r="A3564" s="10">
        <v>4916051</v>
      </c>
      <c r="B3564" s="1" t="s">
        <v>3440</v>
      </c>
      <c r="C3564" s="3" t="s">
        <v>5</v>
      </c>
      <c r="D3564" s="2">
        <v>214.35</v>
      </c>
      <c r="E3564" s="2">
        <v>15.6</v>
      </c>
      <c r="F3564" s="2">
        <v>229.95</v>
      </c>
    </row>
    <row r="3565" spans="1:8">
      <c r="A3565" s="10">
        <v>5001030</v>
      </c>
      <c r="B3565" s="1" t="s">
        <v>3441</v>
      </c>
      <c r="C3565" s="3" t="s">
        <v>5</v>
      </c>
      <c r="D3565" s="2">
        <v>653.16</v>
      </c>
      <c r="E3565" s="2">
        <v>109.17</v>
      </c>
      <c r="F3565" s="2">
        <v>762.33</v>
      </c>
    </row>
    <row r="3566" spans="1:8">
      <c r="A3566" s="10">
        <v>5001060</v>
      </c>
      <c r="B3566" s="1" t="s">
        <v>3442</v>
      </c>
      <c r="C3566" s="3" t="s">
        <v>5</v>
      </c>
      <c r="D3566" s="2">
        <v>207.28</v>
      </c>
      <c r="E3566" s="2">
        <v>109.17</v>
      </c>
      <c r="F3566" s="2">
        <v>316.45</v>
      </c>
    </row>
    <row r="3567" spans="1:8">
      <c r="A3567" s="10">
        <v>5001080</v>
      </c>
      <c r="B3567" s="1" t="s">
        <v>3443</v>
      </c>
      <c r="C3567" s="3" t="s">
        <v>36</v>
      </c>
      <c r="D3567" s="2">
        <v>15.2</v>
      </c>
      <c r="E3567" s="2">
        <v>3.12</v>
      </c>
      <c r="F3567" s="2">
        <v>18.32</v>
      </c>
    </row>
    <row r="3568" spans="1:8">
      <c r="A3568" s="10">
        <v>5001090</v>
      </c>
      <c r="B3568" s="1" t="s">
        <v>3444</v>
      </c>
      <c r="C3568" s="3" t="s">
        <v>5</v>
      </c>
      <c r="D3568" s="2">
        <v>65.709999999999994</v>
      </c>
      <c r="E3568" s="2">
        <v>8.92</v>
      </c>
      <c r="F3568" s="2">
        <v>74.63</v>
      </c>
    </row>
    <row r="3569" spans="1:8">
      <c r="A3569" s="10">
        <v>5001100</v>
      </c>
      <c r="B3569" s="1" t="s">
        <v>3445</v>
      </c>
      <c r="C3569" s="3" t="s">
        <v>36</v>
      </c>
      <c r="D3569" s="2">
        <v>21.91</v>
      </c>
      <c r="E3569" s="2">
        <v>3.12</v>
      </c>
      <c r="F3569" s="2">
        <v>25.03</v>
      </c>
    </row>
    <row r="3570" spans="1:8">
      <c r="A3570" s="10">
        <v>5001110</v>
      </c>
      <c r="B3570" s="1" t="s">
        <v>3446</v>
      </c>
      <c r="C3570" s="3" t="s">
        <v>5</v>
      </c>
      <c r="D3570" s="2">
        <v>126.44</v>
      </c>
      <c r="E3570" s="2">
        <v>3.12</v>
      </c>
      <c r="F3570" s="2">
        <v>129.56</v>
      </c>
    </row>
    <row r="3571" spans="1:8">
      <c r="A3571" s="10">
        <v>5001130</v>
      </c>
      <c r="B3571" s="1" t="s">
        <v>3447</v>
      </c>
      <c r="C3571" s="3" t="s">
        <v>5</v>
      </c>
      <c r="D3571" s="2">
        <v>2295.77</v>
      </c>
      <c r="E3571" s="2">
        <v>170.65</v>
      </c>
      <c r="F3571" s="2">
        <v>2466.42</v>
      </c>
    </row>
    <row r="3572" spans="1:8">
      <c r="A3572" s="10">
        <v>5001160</v>
      </c>
      <c r="B3572" s="1" t="s">
        <v>3448</v>
      </c>
      <c r="C3572" s="3" t="s">
        <v>5</v>
      </c>
      <c r="D3572" s="2">
        <v>28.52</v>
      </c>
      <c r="E3572" s="2">
        <v>3.12</v>
      </c>
      <c r="F3572" s="2">
        <v>31.64</v>
      </c>
    </row>
    <row r="3573" spans="1:8">
      <c r="A3573" s="10">
        <v>5001170</v>
      </c>
      <c r="B3573" s="1" t="s">
        <v>3449</v>
      </c>
      <c r="C3573" s="3" t="s">
        <v>5</v>
      </c>
      <c r="D3573" s="2">
        <v>39.090000000000003</v>
      </c>
      <c r="E3573" s="2">
        <v>3.12</v>
      </c>
      <c r="F3573" s="2">
        <v>42.21</v>
      </c>
      <c r="G3573" s="15"/>
      <c r="H3573" s="15"/>
    </row>
    <row r="3574" spans="1:8">
      <c r="A3574" s="10">
        <v>5001180</v>
      </c>
      <c r="B3574" s="1" t="s">
        <v>3450</v>
      </c>
      <c r="C3574" s="3" t="s">
        <v>5</v>
      </c>
      <c r="D3574" s="2">
        <v>973.59</v>
      </c>
      <c r="E3574" s="2">
        <v>39.83</v>
      </c>
      <c r="F3574" s="2">
        <v>1013.42</v>
      </c>
    </row>
    <row r="3575" spans="1:8">
      <c r="A3575" s="10">
        <v>5001190</v>
      </c>
      <c r="B3575" s="1" t="s">
        <v>3451</v>
      </c>
      <c r="C3575" s="3" t="s">
        <v>5</v>
      </c>
      <c r="D3575" s="2">
        <v>52.01</v>
      </c>
      <c r="E3575" s="2">
        <v>3.12</v>
      </c>
      <c r="F3575" s="2">
        <v>55.13</v>
      </c>
    </row>
    <row r="3576" spans="1:8">
      <c r="A3576" s="10">
        <v>5001200</v>
      </c>
      <c r="B3576" s="1" t="s">
        <v>3452</v>
      </c>
      <c r="C3576" s="3" t="s">
        <v>5</v>
      </c>
      <c r="D3576" s="2">
        <v>34.44</v>
      </c>
      <c r="E3576" s="2">
        <v>3.12</v>
      </c>
      <c r="F3576" s="2">
        <v>37.56</v>
      </c>
    </row>
    <row r="3577" spans="1:8">
      <c r="A3577" s="10">
        <v>5001210</v>
      </c>
      <c r="B3577" s="1" t="s">
        <v>3453</v>
      </c>
      <c r="C3577" s="3" t="s">
        <v>5</v>
      </c>
      <c r="D3577" s="2">
        <v>10.6</v>
      </c>
      <c r="E3577" s="2">
        <v>0.41</v>
      </c>
      <c r="F3577" s="2">
        <v>11.01</v>
      </c>
    </row>
    <row r="3578" spans="1:8">
      <c r="A3578" s="10">
        <v>5001220</v>
      </c>
      <c r="B3578" s="1" t="s">
        <v>3454</v>
      </c>
      <c r="C3578" s="3" t="s">
        <v>5</v>
      </c>
      <c r="D3578" s="2">
        <v>109.57</v>
      </c>
      <c r="E3578" s="2">
        <v>3.12</v>
      </c>
      <c r="F3578" s="2">
        <v>112.69</v>
      </c>
    </row>
    <row r="3579" spans="1:8">
      <c r="A3579" s="10">
        <v>5001320</v>
      </c>
      <c r="B3579" s="1" t="s">
        <v>3455</v>
      </c>
      <c r="C3579" s="3" t="s">
        <v>5</v>
      </c>
      <c r="D3579" s="2">
        <v>1118.55</v>
      </c>
      <c r="E3579" s="2">
        <v>162.19</v>
      </c>
      <c r="F3579" s="2">
        <v>1280.74</v>
      </c>
    </row>
    <row r="3580" spans="1:8">
      <c r="A3580" s="10">
        <v>5001330</v>
      </c>
      <c r="B3580" s="1" t="s">
        <v>3456</v>
      </c>
      <c r="C3580" s="3" t="s">
        <v>5</v>
      </c>
      <c r="D3580" s="2">
        <v>1395.02</v>
      </c>
      <c r="E3580" s="2">
        <v>162.19</v>
      </c>
      <c r="F3580" s="2">
        <v>1557.21</v>
      </c>
    </row>
    <row r="3581" spans="1:8">
      <c r="A3581" s="10">
        <v>5001340</v>
      </c>
      <c r="B3581" s="1" t="s">
        <v>3457</v>
      </c>
      <c r="C3581" s="3" t="s">
        <v>5</v>
      </c>
      <c r="D3581" s="2">
        <v>1425.49</v>
      </c>
      <c r="E3581" s="2">
        <v>488.61</v>
      </c>
      <c r="F3581" s="2">
        <v>1914.1</v>
      </c>
    </row>
    <row r="3582" spans="1:8">
      <c r="A3582" s="10">
        <v>5002020</v>
      </c>
      <c r="B3582" s="1" t="s">
        <v>3458</v>
      </c>
      <c r="C3582" s="3" t="s">
        <v>5</v>
      </c>
      <c r="D3582" s="2">
        <v>16.899999999999999</v>
      </c>
      <c r="E3582" s="2">
        <v>10.88</v>
      </c>
      <c r="F3582" s="2">
        <v>27.78</v>
      </c>
    </row>
    <row r="3583" spans="1:8">
      <c r="A3583" s="10">
        <v>5002050</v>
      </c>
      <c r="B3583" s="1" t="s">
        <v>3459</v>
      </c>
      <c r="C3583" s="3" t="s">
        <v>5</v>
      </c>
      <c r="D3583" s="2">
        <v>449.4</v>
      </c>
      <c r="E3583" s="2">
        <v>15.6</v>
      </c>
      <c r="F3583" s="2">
        <v>465</v>
      </c>
      <c r="G3583" s="15"/>
      <c r="H3583" s="15"/>
    </row>
    <row r="3584" spans="1:8">
      <c r="A3584" s="10">
        <v>5002060</v>
      </c>
      <c r="B3584" s="1" t="s">
        <v>3460</v>
      </c>
      <c r="C3584" s="3" t="s">
        <v>5</v>
      </c>
      <c r="D3584" s="2">
        <v>18.690000000000001</v>
      </c>
      <c r="E3584" s="2">
        <v>10.88</v>
      </c>
      <c r="F3584" s="2">
        <v>29.57</v>
      </c>
    </row>
    <row r="3585" spans="1:8">
      <c r="A3585" s="10">
        <v>5002080</v>
      </c>
      <c r="B3585" s="1" t="s">
        <v>3461</v>
      </c>
      <c r="C3585" s="3" t="s">
        <v>5</v>
      </c>
      <c r="D3585" s="2">
        <v>4655.57</v>
      </c>
      <c r="E3585" s="2">
        <v>93.57</v>
      </c>
      <c r="F3585" s="2">
        <v>4749.1400000000003</v>
      </c>
    </row>
    <row r="3586" spans="1:8">
      <c r="A3586" s="10">
        <v>5005021</v>
      </c>
      <c r="B3586" s="1" t="s">
        <v>3986</v>
      </c>
      <c r="C3586" s="3" t="s">
        <v>5</v>
      </c>
      <c r="D3586" s="2">
        <v>244.93</v>
      </c>
      <c r="E3586" s="2">
        <v>29.72</v>
      </c>
      <c r="F3586" s="2">
        <v>274.64999999999998</v>
      </c>
    </row>
    <row r="3587" spans="1:8">
      <c r="A3587" s="10">
        <v>5005022</v>
      </c>
      <c r="B3587" s="1" t="s">
        <v>3987</v>
      </c>
      <c r="C3587" s="3" t="s">
        <v>5</v>
      </c>
      <c r="D3587" s="2">
        <v>217.47</v>
      </c>
      <c r="E3587" s="2">
        <v>23.77</v>
      </c>
      <c r="F3587" s="2">
        <v>241.24</v>
      </c>
    </row>
    <row r="3588" spans="1:8">
      <c r="A3588" s="10">
        <v>5005060</v>
      </c>
      <c r="B3588" s="1" t="s">
        <v>3462</v>
      </c>
      <c r="C3588" s="3" t="s">
        <v>5</v>
      </c>
      <c r="D3588" s="2">
        <v>14254.83</v>
      </c>
      <c r="E3588" s="2">
        <v>9.43</v>
      </c>
      <c r="F3588" s="2">
        <v>14264.26</v>
      </c>
    </row>
    <row r="3589" spans="1:8">
      <c r="A3589" s="10">
        <v>5005070</v>
      </c>
      <c r="B3589" s="1" t="s">
        <v>3463</v>
      </c>
      <c r="C3589" s="3" t="s">
        <v>5</v>
      </c>
      <c r="D3589" s="2">
        <v>190.98</v>
      </c>
      <c r="E3589" s="2">
        <v>14.87</v>
      </c>
      <c r="F3589" s="2">
        <v>205.85</v>
      </c>
    </row>
    <row r="3590" spans="1:8">
      <c r="A3590" s="10">
        <v>5005080</v>
      </c>
      <c r="B3590" s="1" t="s">
        <v>3464</v>
      </c>
      <c r="C3590" s="3" t="s">
        <v>5</v>
      </c>
      <c r="D3590" s="2">
        <v>81.96</v>
      </c>
      <c r="E3590" s="2">
        <v>14.87</v>
      </c>
      <c r="F3590" s="2">
        <v>96.83</v>
      </c>
    </row>
    <row r="3591" spans="1:8">
      <c r="A3591" s="10">
        <v>5005160</v>
      </c>
      <c r="B3591" s="1" t="s">
        <v>3465</v>
      </c>
      <c r="C3591" s="3" t="s">
        <v>5</v>
      </c>
      <c r="D3591" s="2">
        <v>190.06</v>
      </c>
      <c r="E3591" s="2">
        <v>8.92</v>
      </c>
      <c r="F3591" s="2">
        <v>198.98</v>
      </c>
      <c r="G3591" s="15"/>
      <c r="H3591" s="15"/>
    </row>
    <row r="3592" spans="1:8">
      <c r="A3592" s="10">
        <v>5005170</v>
      </c>
      <c r="B3592" s="1" t="s">
        <v>3466</v>
      </c>
      <c r="C3592" s="3" t="s">
        <v>5</v>
      </c>
      <c r="D3592" s="2">
        <v>39.880000000000003</v>
      </c>
      <c r="E3592" s="2">
        <v>8.92</v>
      </c>
      <c r="F3592" s="2">
        <v>48.8</v>
      </c>
    </row>
    <row r="3593" spans="1:8">
      <c r="A3593" s="10">
        <v>5005210</v>
      </c>
      <c r="B3593" s="1" t="s">
        <v>3467</v>
      </c>
      <c r="C3593" s="3" t="s">
        <v>5</v>
      </c>
      <c r="D3593" s="2">
        <v>154.62</v>
      </c>
      <c r="E3593" s="2">
        <v>8.92</v>
      </c>
      <c r="F3593" s="2">
        <v>163.54</v>
      </c>
    </row>
    <row r="3594" spans="1:8">
      <c r="A3594" s="10">
        <v>5005230</v>
      </c>
      <c r="B3594" s="1" t="s">
        <v>3468</v>
      </c>
      <c r="C3594" s="3" t="s">
        <v>5</v>
      </c>
      <c r="D3594" s="2">
        <v>218.43</v>
      </c>
      <c r="E3594" s="2">
        <v>8.92</v>
      </c>
      <c r="F3594" s="2">
        <v>227.35</v>
      </c>
    </row>
    <row r="3595" spans="1:8">
      <c r="A3595" s="10">
        <v>5005240</v>
      </c>
      <c r="B3595" s="1" t="s">
        <v>3469</v>
      </c>
      <c r="C3595" s="3" t="s">
        <v>5</v>
      </c>
      <c r="D3595" s="2">
        <v>102.32</v>
      </c>
      <c r="E3595" s="2">
        <v>14.87</v>
      </c>
      <c r="F3595" s="2">
        <v>117.19</v>
      </c>
    </row>
    <row r="3596" spans="1:8">
      <c r="A3596" s="10">
        <v>5005250</v>
      </c>
      <c r="B3596" s="1" t="s">
        <v>3470</v>
      </c>
      <c r="C3596" s="3" t="s">
        <v>5</v>
      </c>
      <c r="D3596" s="2">
        <v>550.91</v>
      </c>
      <c r="E3596" s="2">
        <v>9.43</v>
      </c>
      <c r="F3596" s="2">
        <v>560.34</v>
      </c>
    </row>
    <row r="3597" spans="1:8">
      <c r="A3597" s="10">
        <v>5005260</v>
      </c>
      <c r="B3597" s="1" t="s">
        <v>3471</v>
      </c>
      <c r="C3597" s="3" t="s">
        <v>5</v>
      </c>
      <c r="D3597" s="2">
        <v>201.7</v>
      </c>
      <c r="E3597" s="2">
        <v>9.43</v>
      </c>
      <c r="F3597" s="2">
        <v>211.13</v>
      </c>
    </row>
    <row r="3598" spans="1:8">
      <c r="A3598" s="10">
        <v>5005270</v>
      </c>
      <c r="B3598" s="1" t="s">
        <v>3472</v>
      </c>
      <c r="C3598" s="3" t="s">
        <v>5</v>
      </c>
      <c r="D3598" s="2">
        <v>561.91</v>
      </c>
      <c r="E3598" s="2">
        <v>9.43</v>
      </c>
      <c r="F3598" s="2">
        <v>571.34</v>
      </c>
    </row>
    <row r="3599" spans="1:8">
      <c r="A3599" s="10">
        <v>5005280</v>
      </c>
      <c r="B3599" s="1" t="s">
        <v>3473</v>
      </c>
      <c r="C3599" s="3" t="s">
        <v>5</v>
      </c>
      <c r="D3599" s="2">
        <v>38.32</v>
      </c>
      <c r="E3599" s="2">
        <v>8.92</v>
      </c>
      <c r="F3599" s="2">
        <v>47.24</v>
      </c>
    </row>
    <row r="3600" spans="1:8">
      <c r="A3600" s="10">
        <v>5005310</v>
      </c>
      <c r="B3600" s="1" t="s">
        <v>3474</v>
      </c>
      <c r="C3600" s="3" t="s">
        <v>5</v>
      </c>
      <c r="D3600" s="2">
        <v>456.83</v>
      </c>
      <c r="E3600" s="2">
        <v>9.43</v>
      </c>
      <c r="F3600" s="2">
        <v>466.26</v>
      </c>
    </row>
    <row r="3601" spans="1:8">
      <c r="A3601" s="10">
        <v>5005400</v>
      </c>
      <c r="B3601" s="1" t="s">
        <v>3475</v>
      </c>
      <c r="C3601" s="3" t="s">
        <v>5</v>
      </c>
      <c r="D3601" s="2">
        <v>77.98</v>
      </c>
      <c r="E3601" s="2">
        <v>32.700000000000003</v>
      </c>
      <c r="F3601" s="2">
        <v>110.68</v>
      </c>
      <c r="G3601" s="15"/>
      <c r="H3601" s="15"/>
    </row>
    <row r="3602" spans="1:8">
      <c r="A3602" s="10">
        <v>5005430</v>
      </c>
      <c r="B3602" s="1" t="s">
        <v>3476</v>
      </c>
      <c r="C3602" s="3" t="s">
        <v>5</v>
      </c>
      <c r="D3602" s="2">
        <v>118.12</v>
      </c>
      <c r="E3602" s="2">
        <v>29.72</v>
      </c>
      <c r="F3602" s="2">
        <v>147.84</v>
      </c>
    </row>
    <row r="3603" spans="1:8">
      <c r="A3603" s="10">
        <v>5005440</v>
      </c>
      <c r="B3603" s="1" t="s">
        <v>3477</v>
      </c>
      <c r="C3603" s="3" t="s">
        <v>5</v>
      </c>
      <c r="D3603" s="2">
        <v>1167</v>
      </c>
      <c r="E3603" s="2">
        <v>8.92</v>
      </c>
      <c r="F3603" s="2">
        <v>1175.92</v>
      </c>
    </row>
    <row r="3604" spans="1:8">
      <c r="A3604" s="10">
        <v>5005450</v>
      </c>
      <c r="B3604" s="1" t="s">
        <v>3478</v>
      </c>
      <c r="C3604" s="3" t="s">
        <v>5</v>
      </c>
      <c r="D3604" s="2">
        <v>107.7</v>
      </c>
      <c r="E3604" s="2">
        <v>8.92</v>
      </c>
      <c r="F3604" s="2">
        <v>116.62</v>
      </c>
    </row>
    <row r="3605" spans="1:8">
      <c r="A3605" s="10">
        <v>5005470</v>
      </c>
      <c r="B3605" s="1" t="s">
        <v>3479</v>
      </c>
      <c r="C3605" s="3" t="s">
        <v>5</v>
      </c>
      <c r="D3605" s="2">
        <v>253.75</v>
      </c>
      <c r="E3605" s="2">
        <v>14.87</v>
      </c>
      <c r="F3605" s="2">
        <v>268.62</v>
      </c>
    </row>
    <row r="3606" spans="1:8">
      <c r="A3606" s="10">
        <v>5005490</v>
      </c>
      <c r="B3606" s="1" t="s">
        <v>3480</v>
      </c>
      <c r="C3606" s="3" t="s">
        <v>5</v>
      </c>
      <c r="D3606" s="2">
        <v>174.01</v>
      </c>
      <c r="E3606" s="2">
        <v>8.92</v>
      </c>
      <c r="F3606" s="2">
        <v>182.93</v>
      </c>
    </row>
    <row r="3607" spans="1:8">
      <c r="A3607" s="10">
        <v>5010030</v>
      </c>
      <c r="B3607" s="1" t="s">
        <v>3481</v>
      </c>
      <c r="C3607" s="3" t="s">
        <v>5</v>
      </c>
      <c r="D3607" s="2">
        <v>751.81</v>
      </c>
      <c r="E3607" s="2">
        <v>13.23</v>
      </c>
      <c r="F3607" s="2">
        <v>765.04</v>
      </c>
    </row>
    <row r="3608" spans="1:8">
      <c r="A3608" s="10">
        <v>5010050</v>
      </c>
      <c r="B3608" s="1" t="s">
        <v>3482</v>
      </c>
      <c r="C3608" s="3" t="s">
        <v>5</v>
      </c>
      <c r="D3608" s="2">
        <v>3438.05</v>
      </c>
      <c r="E3608" s="2">
        <v>13.23</v>
      </c>
      <c r="F3608" s="2">
        <v>3451.28</v>
      </c>
      <c r="G3608" s="15"/>
      <c r="H3608" s="15"/>
    </row>
    <row r="3609" spans="1:8">
      <c r="A3609" s="10">
        <v>5010058</v>
      </c>
      <c r="B3609" s="1" t="s">
        <v>3483</v>
      </c>
      <c r="C3609" s="3" t="s">
        <v>5</v>
      </c>
      <c r="D3609" s="2">
        <v>97.05</v>
      </c>
      <c r="E3609" s="2">
        <v>13.23</v>
      </c>
      <c r="F3609" s="2">
        <v>110.28</v>
      </c>
    </row>
    <row r="3610" spans="1:8">
      <c r="A3610" s="10">
        <v>5010060</v>
      </c>
      <c r="B3610" s="1" t="s">
        <v>3484</v>
      </c>
      <c r="C3610" s="3" t="s">
        <v>5</v>
      </c>
      <c r="D3610" s="2">
        <v>126.42</v>
      </c>
      <c r="E3610" s="2">
        <v>13.23</v>
      </c>
      <c r="F3610" s="2">
        <v>139.65</v>
      </c>
    </row>
    <row r="3611" spans="1:8">
      <c r="A3611" s="10">
        <v>5010080</v>
      </c>
      <c r="B3611" s="1" t="s">
        <v>3485</v>
      </c>
      <c r="C3611" s="3" t="s">
        <v>5</v>
      </c>
      <c r="D3611" s="2">
        <v>162.43</v>
      </c>
      <c r="E3611" s="2">
        <v>13.23</v>
      </c>
      <c r="F3611" s="2">
        <v>175.66</v>
      </c>
    </row>
    <row r="3612" spans="1:8">
      <c r="A3612" s="10">
        <v>5010090</v>
      </c>
      <c r="B3612" s="1" t="s">
        <v>3486</v>
      </c>
      <c r="C3612" s="3" t="s">
        <v>5</v>
      </c>
      <c r="D3612" s="2">
        <v>610.39</v>
      </c>
      <c r="E3612" s="2">
        <v>0</v>
      </c>
      <c r="F3612" s="2">
        <v>610.39</v>
      </c>
    </row>
    <row r="3613" spans="1:8">
      <c r="A3613" s="10">
        <v>5010100</v>
      </c>
      <c r="B3613" s="1" t="s">
        <v>3487</v>
      </c>
      <c r="C3613" s="3" t="s">
        <v>5</v>
      </c>
      <c r="D3613" s="2">
        <v>94.48</v>
      </c>
      <c r="E3613" s="2">
        <v>13.23</v>
      </c>
      <c r="F3613" s="2">
        <v>107.71</v>
      </c>
    </row>
    <row r="3614" spans="1:8">
      <c r="A3614" s="10">
        <v>5010110</v>
      </c>
      <c r="B3614" s="1" t="s">
        <v>3488</v>
      </c>
      <c r="C3614" s="3" t="s">
        <v>5</v>
      </c>
      <c r="D3614" s="2">
        <v>125.19</v>
      </c>
      <c r="E3614" s="2">
        <v>13.23</v>
      </c>
      <c r="F3614" s="2">
        <v>138.41999999999999</v>
      </c>
    </row>
    <row r="3615" spans="1:8">
      <c r="A3615" s="10">
        <v>5010120</v>
      </c>
      <c r="B3615" s="1" t="s">
        <v>3489</v>
      </c>
      <c r="C3615" s="3" t="s">
        <v>5</v>
      </c>
      <c r="D3615" s="2">
        <v>145.07</v>
      </c>
      <c r="E3615" s="2">
        <v>13.23</v>
      </c>
      <c r="F3615" s="2">
        <v>158.30000000000001</v>
      </c>
      <c r="G3615" s="15"/>
      <c r="H3615" s="15"/>
    </row>
    <row r="3616" spans="1:8">
      <c r="A3616" s="10">
        <v>5010140</v>
      </c>
      <c r="B3616" s="1" t="s">
        <v>3490</v>
      </c>
      <c r="C3616" s="3" t="s">
        <v>5</v>
      </c>
      <c r="D3616" s="2">
        <v>339.18</v>
      </c>
      <c r="E3616" s="2">
        <v>13.23</v>
      </c>
      <c r="F3616" s="2">
        <v>352.41</v>
      </c>
    </row>
    <row r="3617" spans="1:8">
      <c r="A3617" s="10">
        <v>5010210</v>
      </c>
      <c r="B3617" s="1" t="s">
        <v>3491</v>
      </c>
      <c r="C3617" s="3" t="s">
        <v>5</v>
      </c>
      <c r="D3617" s="2">
        <v>103.53</v>
      </c>
      <c r="E3617" s="2">
        <v>1.26</v>
      </c>
      <c r="F3617" s="2">
        <v>104.79</v>
      </c>
    </row>
    <row r="3618" spans="1:8">
      <c r="A3618" s="10">
        <v>5010220</v>
      </c>
      <c r="B3618" s="1" t="s">
        <v>3492</v>
      </c>
      <c r="C3618" s="3" t="s">
        <v>5</v>
      </c>
      <c r="D3618" s="2">
        <v>205.99</v>
      </c>
      <c r="E3618" s="2">
        <v>1.26</v>
      </c>
      <c r="F3618" s="2">
        <v>207.25</v>
      </c>
    </row>
    <row r="3619" spans="1:8">
      <c r="A3619" s="10">
        <v>5020110</v>
      </c>
      <c r="B3619" s="1" t="s">
        <v>3493</v>
      </c>
      <c r="C3619" s="3" t="s">
        <v>327</v>
      </c>
      <c r="D3619" s="2">
        <v>2.85</v>
      </c>
      <c r="E3619" s="2">
        <v>0</v>
      </c>
      <c r="F3619" s="2">
        <v>2.85</v>
      </c>
    </row>
    <row r="3620" spans="1:8">
      <c r="A3620" s="10">
        <v>5020120</v>
      </c>
      <c r="B3620" s="1" t="s">
        <v>3494</v>
      </c>
      <c r="C3620" s="3" t="s">
        <v>217</v>
      </c>
      <c r="D3620" s="2">
        <v>10.14</v>
      </c>
      <c r="E3620" s="2">
        <v>0</v>
      </c>
      <c r="F3620" s="2">
        <v>10.14</v>
      </c>
    </row>
    <row r="3621" spans="1:8">
      <c r="A3621" s="10">
        <v>5020130</v>
      </c>
      <c r="B3621" s="1" t="s">
        <v>3495</v>
      </c>
      <c r="C3621" s="3" t="s">
        <v>217</v>
      </c>
      <c r="D3621" s="2">
        <v>8.77</v>
      </c>
      <c r="E3621" s="2">
        <v>0</v>
      </c>
      <c r="F3621" s="2">
        <v>8.77</v>
      </c>
    </row>
    <row r="3622" spans="1:8">
      <c r="A3622" s="10">
        <v>5020160</v>
      </c>
      <c r="B3622" s="1" t="s">
        <v>3496</v>
      </c>
      <c r="C3622" s="3" t="s">
        <v>5</v>
      </c>
      <c r="D3622" s="2">
        <v>28.3</v>
      </c>
      <c r="E3622" s="2">
        <v>0</v>
      </c>
      <c r="F3622" s="2">
        <v>28.3</v>
      </c>
      <c r="G3622" s="15"/>
      <c r="H3622" s="15"/>
    </row>
    <row r="3623" spans="1:8">
      <c r="A3623" s="10">
        <v>5020170</v>
      </c>
      <c r="B3623" s="1" t="s">
        <v>3497</v>
      </c>
      <c r="C3623" s="3" t="s">
        <v>5</v>
      </c>
      <c r="D3623" s="2">
        <v>15.23</v>
      </c>
      <c r="E3623" s="2">
        <v>0</v>
      </c>
      <c r="F3623" s="2">
        <v>15.23</v>
      </c>
    </row>
    <row r="3624" spans="1:8">
      <c r="A3624" s="10">
        <v>5020200</v>
      </c>
      <c r="B3624" s="1" t="s">
        <v>3498</v>
      </c>
      <c r="C3624" s="3" t="s">
        <v>5</v>
      </c>
      <c r="D3624" s="2">
        <v>0.05</v>
      </c>
      <c r="E3624" s="2">
        <v>10.88</v>
      </c>
      <c r="F3624" s="2">
        <v>10.93</v>
      </c>
    </row>
    <row r="3625" spans="1:8">
      <c r="A3625" s="10">
        <v>5401010</v>
      </c>
      <c r="B3625" s="1" t="s">
        <v>3499</v>
      </c>
      <c r="C3625" s="3" t="s">
        <v>20</v>
      </c>
      <c r="D3625" s="2">
        <v>1.77</v>
      </c>
      <c r="E3625" s="2">
        <v>0.1</v>
      </c>
      <c r="F3625" s="2">
        <v>1.87</v>
      </c>
    </row>
    <row r="3626" spans="1:8">
      <c r="A3626" s="10">
        <v>5401030</v>
      </c>
      <c r="B3626" s="1" t="s">
        <v>3500</v>
      </c>
      <c r="C3626" s="3" t="s">
        <v>20</v>
      </c>
      <c r="D3626" s="2">
        <v>13.96</v>
      </c>
      <c r="E3626" s="2">
        <v>0.2</v>
      </c>
      <c r="F3626" s="2">
        <v>14.16</v>
      </c>
    </row>
    <row r="3627" spans="1:8">
      <c r="A3627" s="10">
        <v>5401050</v>
      </c>
      <c r="B3627" s="1" t="s">
        <v>3501</v>
      </c>
      <c r="C3627" s="3" t="s">
        <v>109</v>
      </c>
      <c r="D3627" s="2">
        <v>10.63</v>
      </c>
      <c r="E3627" s="2">
        <v>0.41</v>
      </c>
      <c r="F3627" s="2">
        <v>11.04</v>
      </c>
    </row>
    <row r="3628" spans="1:8">
      <c r="A3628" s="10">
        <v>5401200</v>
      </c>
      <c r="B3628" s="1" t="s">
        <v>3502</v>
      </c>
      <c r="C3628" s="3" t="s">
        <v>109</v>
      </c>
      <c r="D3628" s="2">
        <v>151.97</v>
      </c>
      <c r="E3628" s="2">
        <v>19.02</v>
      </c>
      <c r="F3628" s="2">
        <v>170.99</v>
      </c>
    </row>
    <row r="3629" spans="1:8">
      <c r="A3629" s="10">
        <v>5401210</v>
      </c>
      <c r="B3629" s="1" t="s">
        <v>3503</v>
      </c>
      <c r="C3629" s="3" t="s">
        <v>109</v>
      </c>
      <c r="D3629" s="2">
        <v>115.8</v>
      </c>
      <c r="E3629" s="2">
        <v>12.68</v>
      </c>
      <c r="F3629" s="2">
        <v>128.47999999999999</v>
      </c>
      <c r="G3629" s="15"/>
      <c r="H3629" s="15"/>
    </row>
    <row r="3630" spans="1:8">
      <c r="A3630" s="10">
        <v>5401220</v>
      </c>
      <c r="B3630" s="1" t="s">
        <v>3504</v>
      </c>
      <c r="C3630" s="3" t="s">
        <v>109</v>
      </c>
      <c r="D3630" s="2">
        <v>103.1</v>
      </c>
      <c r="E3630" s="2">
        <v>1.95</v>
      </c>
      <c r="F3630" s="2">
        <v>105.05</v>
      </c>
    </row>
    <row r="3631" spans="1:8">
      <c r="A3631" s="10">
        <v>5401230</v>
      </c>
      <c r="B3631" s="1" t="s">
        <v>3505</v>
      </c>
      <c r="C3631" s="3" t="s">
        <v>109</v>
      </c>
      <c r="D3631" s="2">
        <v>424.63</v>
      </c>
      <c r="E3631" s="2">
        <v>9.51</v>
      </c>
      <c r="F3631" s="2">
        <v>434.14</v>
      </c>
    </row>
    <row r="3632" spans="1:8">
      <c r="A3632" s="10">
        <v>5401300</v>
      </c>
      <c r="B3632" s="1" t="s">
        <v>3506</v>
      </c>
      <c r="C3632" s="3" t="s">
        <v>109</v>
      </c>
      <c r="D3632" s="2">
        <v>178.04</v>
      </c>
      <c r="E3632" s="2">
        <v>0</v>
      </c>
      <c r="F3632" s="2">
        <v>178.04</v>
      </c>
    </row>
    <row r="3633" spans="1:8">
      <c r="A3633" s="10">
        <v>5401400</v>
      </c>
      <c r="B3633" s="1" t="s">
        <v>3507</v>
      </c>
      <c r="C3633" s="3" t="s">
        <v>20</v>
      </c>
      <c r="D3633" s="2">
        <v>11.67</v>
      </c>
      <c r="E3633" s="2">
        <v>0.28000000000000003</v>
      </c>
      <c r="F3633" s="2">
        <v>11.95</v>
      </c>
    </row>
    <row r="3634" spans="1:8">
      <c r="A3634" s="10">
        <v>5401410</v>
      </c>
      <c r="B3634" s="1" t="s">
        <v>3508</v>
      </c>
      <c r="C3634" s="3" t="s">
        <v>20</v>
      </c>
      <c r="D3634" s="2">
        <v>0</v>
      </c>
      <c r="E3634" s="2">
        <v>0.51</v>
      </c>
      <c r="F3634" s="2">
        <v>0.51</v>
      </c>
    </row>
    <row r="3635" spans="1:8">
      <c r="A3635" s="10">
        <v>5402030</v>
      </c>
      <c r="B3635" s="1" t="s">
        <v>3509</v>
      </c>
      <c r="C3635" s="3" t="s">
        <v>109</v>
      </c>
      <c r="D3635" s="2">
        <v>58.86</v>
      </c>
      <c r="E3635" s="2">
        <v>8.11</v>
      </c>
      <c r="F3635" s="2">
        <v>66.97</v>
      </c>
      <c r="G3635" s="15"/>
      <c r="H3635" s="15"/>
    </row>
    <row r="3636" spans="1:8">
      <c r="A3636" s="10">
        <v>5403200</v>
      </c>
      <c r="B3636" s="1" t="s">
        <v>3510</v>
      </c>
      <c r="C3636" s="3" t="s">
        <v>109</v>
      </c>
      <c r="D3636" s="2">
        <v>707.54</v>
      </c>
      <c r="E3636" s="2">
        <v>10.57</v>
      </c>
      <c r="F3636" s="2">
        <v>718.11</v>
      </c>
    </row>
    <row r="3637" spans="1:8">
      <c r="A3637" s="10">
        <v>5403210</v>
      </c>
      <c r="B3637" s="1" t="s">
        <v>3511</v>
      </c>
      <c r="C3637" s="3" t="s">
        <v>109</v>
      </c>
      <c r="D3637" s="2">
        <v>663.6</v>
      </c>
      <c r="E3637" s="2">
        <v>10.57</v>
      </c>
      <c r="F3637" s="2">
        <v>674.17</v>
      </c>
    </row>
    <row r="3638" spans="1:8">
      <c r="A3638" s="10">
        <v>5403221</v>
      </c>
      <c r="B3638" s="1" t="s">
        <v>3512</v>
      </c>
      <c r="C3638" s="3" t="s">
        <v>109</v>
      </c>
      <c r="D3638" s="2">
        <v>613.04</v>
      </c>
      <c r="E3638" s="2">
        <v>10.57</v>
      </c>
      <c r="F3638" s="2">
        <v>623.61</v>
      </c>
    </row>
    <row r="3639" spans="1:8">
      <c r="A3639" s="10">
        <v>5403230</v>
      </c>
      <c r="B3639" s="1" t="s">
        <v>3513</v>
      </c>
      <c r="C3639" s="3" t="s">
        <v>20</v>
      </c>
      <c r="D3639" s="2">
        <v>3.21</v>
      </c>
      <c r="E3639" s="2">
        <v>0.06</v>
      </c>
      <c r="F3639" s="2">
        <v>3.27</v>
      </c>
    </row>
    <row r="3640" spans="1:8">
      <c r="A3640" s="10">
        <v>5403240</v>
      </c>
      <c r="B3640" s="1" t="s">
        <v>3514</v>
      </c>
      <c r="C3640" s="3" t="s">
        <v>20</v>
      </c>
      <c r="D3640" s="2">
        <v>6.71</v>
      </c>
      <c r="E3640" s="2">
        <v>0.08</v>
      </c>
      <c r="F3640" s="2">
        <v>6.79</v>
      </c>
    </row>
    <row r="3641" spans="1:8">
      <c r="A3641" s="10">
        <v>5403250</v>
      </c>
      <c r="B3641" s="1" t="s">
        <v>3515</v>
      </c>
      <c r="C3641" s="3" t="s">
        <v>109</v>
      </c>
      <c r="D3641" s="2">
        <v>573.11</v>
      </c>
      <c r="E3641" s="2">
        <v>10.57</v>
      </c>
      <c r="F3641" s="2">
        <v>583.67999999999995</v>
      </c>
    </row>
    <row r="3642" spans="1:8">
      <c r="A3642" s="10">
        <v>5403260</v>
      </c>
      <c r="B3642" s="1" t="s">
        <v>3516</v>
      </c>
      <c r="C3642" s="3" t="s">
        <v>109</v>
      </c>
      <c r="D3642" s="2">
        <v>523.64</v>
      </c>
      <c r="E3642" s="2">
        <v>25.36</v>
      </c>
      <c r="F3642" s="2">
        <v>549</v>
      </c>
    </row>
    <row r="3643" spans="1:8">
      <c r="A3643" s="10">
        <v>5404030</v>
      </c>
      <c r="B3643" s="1" t="s">
        <v>3517</v>
      </c>
      <c r="C3643" s="3" t="s">
        <v>20</v>
      </c>
      <c r="D3643" s="2">
        <v>134.97</v>
      </c>
      <c r="E3643" s="2">
        <v>16.170000000000002</v>
      </c>
      <c r="F3643" s="2">
        <v>151.13999999999999</v>
      </c>
    </row>
    <row r="3644" spans="1:8">
      <c r="A3644" s="10">
        <v>5404040</v>
      </c>
      <c r="B3644" s="1" t="s">
        <v>3518</v>
      </c>
      <c r="C3644" s="3" t="s">
        <v>20</v>
      </c>
      <c r="D3644" s="2">
        <v>8.06</v>
      </c>
      <c r="E3644" s="2">
        <v>1.26</v>
      </c>
      <c r="F3644" s="2">
        <v>9.32</v>
      </c>
    </row>
    <row r="3645" spans="1:8">
      <c r="A3645" s="10">
        <v>5404050</v>
      </c>
      <c r="B3645" s="1" t="s">
        <v>3519</v>
      </c>
      <c r="C3645" s="3" t="s">
        <v>20</v>
      </c>
      <c r="D3645" s="2">
        <v>5.86</v>
      </c>
      <c r="E3645" s="2">
        <v>3.93</v>
      </c>
      <c r="F3645" s="2">
        <v>9.7899999999999991</v>
      </c>
    </row>
    <row r="3646" spans="1:8">
      <c r="A3646" s="10">
        <v>5404060</v>
      </c>
      <c r="B3646" s="1" t="s">
        <v>3520</v>
      </c>
      <c r="C3646" s="3" t="s">
        <v>20</v>
      </c>
      <c r="D3646" s="2">
        <v>22.76</v>
      </c>
      <c r="E3646" s="2">
        <v>3.17</v>
      </c>
      <c r="F3646" s="2">
        <v>25.93</v>
      </c>
      <c r="G3646" s="15"/>
      <c r="H3646" s="15"/>
    </row>
    <row r="3647" spans="1:8">
      <c r="A3647" s="10">
        <v>5404340</v>
      </c>
      <c r="B3647" s="1" t="s">
        <v>3521</v>
      </c>
      <c r="C3647" s="3" t="s">
        <v>20</v>
      </c>
      <c r="D3647" s="2">
        <v>43.38</v>
      </c>
      <c r="E3647" s="2">
        <v>12.15</v>
      </c>
      <c r="F3647" s="2">
        <v>55.53</v>
      </c>
    </row>
    <row r="3648" spans="1:8">
      <c r="A3648" s="10">
        <v>5404350</v>
      </c>
      <c r="B3648" s="1" t="s">
        <v>3522</v>
      </c>
      <c r="C3648" s="3" t="s">
        <v>20</v>
      </c>
      <c r="D3648" s="2">
        <v>49.97</v>
      </c>
      <c r="E3648" s="2">
        <v>16.18</v>
      </c>
      <c r="F3648" s="2">
        <v>66.150000000000006</v>
      </c>
    </row>
    <row r="3649" spans="1:8">
      <c r="A3649" s="10">
        <v>5404360</v>
      </c>
      <c r="B3649" s="1" t="s">
        <v>3523</v>
      </c>
      <c r="C3649" s="3" t="s">
        <v>20</v>
      </c>
      <c r="D3649" s="2">
        <v>51.92</v>
      </c>
      <c r="E3649" s="2">
        <v>5.97</v>
      </c>
      <c r="F3649" s="2">
        <v>57.89</v>
      </c>
    </row>
    <row r="3650" spans="1:8">
      <c r="A3650" s="10">
        <v>5406020</v>
      </c>
      <c r="B3650" s="1" t="s">
        <v>3524</v>
      </c>
      <c r="C3650" s="3" t="s">
        <v>36</v>
      </c>
      <c r="D3650" s="2">
        <v>29.77</v>
      </c>
      <c r="E3650" s="2">
        <v>7.64</v>
      </c>
      <c r="F3650" s="2">
        <v>37.409999999999997</v>
      </c>
    </row>
    <row r="3651" spans="1:8">
      <c r="A3651" s="10">
        <v>5406040</v>
      </c>
      <c r="B3651" s="1" t="s">
        <v>3525</v>
      </c>
      <c r="C3651" s="3" t="s">
        <v>36</v>
      </c>
      <c r="D3651" s="2">
        <v>28.16</v>
      </c>
      <c r="E3651" s="2">
        <v>7.64</v>
      </c>
      <c r="F3651" s="2">
        <v>35.799999999999997</v>
      </c>
    </row>
    <row r="3652" spans="1:8">
      <c r="A3652" s="10">
        <v>5406100</v>
      </c>
      <c r="B3652" s="1" t="s">
        <v>3526</v>
      </c>
      <c r="C3652" s="3" t="s">
        <v>109</v>
      </c>
      <c r="D3652" s="2">
        <v>283.2</v>
      </c>
      <c r="E3652" s="2">
        <v>27.51</v>
      </c>
      <c r="F3652" s="2">
        <v>310.70999999999998</v>
      </c>
    </row>
    <row r="3653" spans="1:8">
      <c r="A3653" s="10">
        <v>5406110</v>
      </c>
      <c r="B3653" s="1" t="s">
        <v>3527</v>
      </c>
      <c r="C3653" s="3" t="s">
        <v>109</v>
      </c>
      <c r="D3653" s="2">
        <v>293.69</v>
      </c>
      <c r="E3653" s="2">
        <v>27.51</v>
      </c>
      <c r="F3653" s="2">
        <v>321.2</v>
      </c>
    </row>
    <row r="3654" spans="1:8">
      <c r="A3654" s="10">
        <v>5406150</v>
      </c>
      <c r="B3654" s="1" t="s">
        <v>3528</v>
      </c>
      <c r="C3654" s="3" t="s">
        <v>109</v>
      </c>
      <c r="D3654" s="2">
        <v>868.82</v>
      </c>
      <c r="E3654" s="2">
        <v>0</v>
      </c>
      <c r="F3654" s="2">
        <v>868.82</v>
      </c>
    </row>
    <row r="3655" spans="1:8">
      <c r="A3655" s="10">
        <v>5406160</v>
      </c>
      <c r="B3655" s="1" t="s">
        <v>3529</v>
      </c>
      <c r="C3655" s="3" t="s">
        <v>109</v>
      </c>
      <c r="D3655" s="2">
        <v>370.62</v>
      </c>
      <c r="E3655" s="2">
        <v>56.08</v>
      </c>
      <c r="F3655" s="2">
        <v>426.7</v>
      </c>
      <c r="G3655" s="15"/>
      <c r="H3655" s="15"/>
    </row>
    <row r="3656" spans="1:8">
      <c r="A3656" s="10">
        <v>5406170</v>
      </c>
      <c r="B3656" s="1" t="s">
        <v>3530</v>
      </c>
      <c r="C3656" s="3" t="s">
        <v>109</v>
      </c>
      <c r="D3656" s="2">
        <v>381.11</v>
      </c>
      <c r="E3656" s="2">
        <v>56.08</v>
      </c>
      <c r="F3656" s="2">
        <v>437.19</v>
      </c>
    </row>
    <row r="3657" spans="1:8">
      <c r="A3657" s="10">
        <v>5407040</v>
      </c>
      <c r="B3657" s="1" t="s">
        <v>3531</v>
      </c>
      <c r="C3657" s="3" t="s">
        <v>20</v>
      </c>
      <c r="D3657" s="2">
        <v>162.08000000000001</v>
      </c>
      <c r="E3657" s="2">
        <v>0</v>
      </c>
      <c r="F3657" s="2">
        <v>162.08000000000001</v>
      </c>
    </row>
    <row r="3658" spans="1:8">
      <c r="A3658" s="10">
        <v>5407100</v>
      </c>
      <c r="B3658" s="1" t="s">
        <v>3532</v>
      </c>
      <c r="C3658" s="3" t="s">
        <v>20</v>
      </c>
      <c r="D3658" s="2">
        <v>62.53</v>
      </c>
      <c r="E3658" s="2">
        <v>40.31</v>
      </c>
      <c r="F3658" s="2">
        <v>102.84</v>
      </c>
    </row>
    <row r="3659" spans="1:8">
      <c r="A3659" s="10">
        <v>5407110</v>
      </c>
      <c r="B3659" s="1" t="s">
        <v>3533</v>
      </c>
      <c r="C3659" s="3" t="s">
        <v>20</v>
      </c>
      <c r="D3659" s="2">
        <v>52.35</v>
      </c>
      <c r="E3659" s="2">
        <v>7.15</v>
      </c>
      <c r="F3659" s="2">
        <v>59.5</v>
      </c>
    </row>
    <row r="3660" spans="1:8">
      <c r="A3660" s="10">
        <v>5407120</v>
      </c>
      <c r="B3660" s="1" t="s">
        <v>3534</v>
      </c>
      <c r="C3660" s="3" t="s">
        <v>20</v>
      </c>
      <c r="D3660" s="2">
        <v>66.819999999999993</v>
      </c>
      <c r="E3660" s="2">
        <v>40.31</v>
      </c>
      <c r="F3660" s="2">
        <v>107.13</v>
      </c>
    </row>
    <row r="3661" spans="1:8">
      <c r="A3661" s="10">
        <v>5407130</v>
      </c>
      <c r="B3661" s="1" t="s">
        <v>3535</v>
      </c>
      <c r="C3661" s="3" t="s">
        <v>20</v>
      </c>
      <c r="D3661" s="2">
        <v>56.64</v>
      </c>
      <c r="E3661" s="2">
        <v>7.15</v>
      </c>
      <c r="F3661" s="2">
        <v>63.79</v>
      </c>
    </row>
    <row r="3662" spans="1:8">
      <c r="A3662" s="10">
        <v>5407200</v>
      </c>
      <c r="B3662" s="1" t="s">
        <v>3536</v>
      </c>
      <c r="C3662" s="3" t="s">
        <v>20</v>
      </c>
      <c r="D3662" s="2">
        <v>1.03</v>
      </c>
      <c r="E3662" s="2">
        <v>6.38</v>
      </c>
      <c r="F3662" s="2">
        <v>7.41</v>
      </c>
    </row>
    <row r="3663" spans="1:8">
      <c r="A3663" s="10">
        <v>5407210</v>
      </c>
      <c r="B3663" s="1" t="s">
        <v>3537</v>
      </c>
      <c r="C3663" s="3" t="s">
        <v>20</v>
      </c>
      <c r="D3663" s="2">
        <v>2.0299999999999998</v>
      </c>
      <c r="E3663" s="2">
        <v>6.38</v>
      </c>
      <c r="F3663" s="2">
        <v>8.41</v>
      </c>
    </row>
    <row r="3664" spans="1:8">
      <c r="A3664" s="10">
        <v>5407260</v>
      </c>
      <c r="B3664" s="1" t="s">
        <v>3538</v>
      </c>
      <c r="C3664" s="3" t="s">
        <v>20</v>
      </c>
      <c r="D3664" s="2">
        <v>65.150000000000006</v>
      </c>
      <c r="E3664" s="2">
        <v>18.100000000000001</v>
      </c>
      <c r="F3664" s="2">
        <v>83.25</v>
      </c>
    </row>
    <row r="3665" spans="1:8">
      <c r="A3665" s="10">
        <v>5420040</v>
      </c>
      <c r="B3665" s="1" t="s">
        <v>3539</v>
      </c>
      <c r="C3665" s="3" t="s">
        <v>36</v>
      </c>
      <c r="D3665" s="2">
        <v>37.21</v>
      </c>
      <c r="E3665" s="2">
        <v>8.73</v>
      </c>
      <c r="F3665" s="2">
        <v>45.94</v>
      </c>
    </row>
    <row r="3666" spans="1:8">
      <c r="A3666" s="10">
        <v>5420100</v>
      </c>
      <c r="B3666" s="1" t="s">
        <v>3540</v>
      </c>
      <c r="C3666" s="3" t="s">
        <v>36</v>
      </c>
      <c r="D3666" s="2">
        <v>5.73</v>
      </c>
      <c r="E3666" s="2">
        <v>7.64</v>
      </c>
      <c r="F3666" s="2">
        <v>13.37</v>
      </c>
    </row>
    <row r="3667" spans="1:8">
      <c r="A3667" s="10">
        <v>5420110</v>
      </c>
      <c r="B3667" s="1" t="s">
        <v>3541</v>
      </c>
      <c r="C3667" s="3" t="s">
        <v>20</v>
      </c>
      <c r="D3667" s="2">
        <v>7.92</v>
      </c>
      <c r="E3667" s="2">
        <v>16.170000000000002</v>
      </c>
      <c r="F3667" s="2">
        <v>24.09</v>
      </c>
    </row>
    <row r="3668" spans="1:8">
      <c r="A3668" s="10">
        <v>5420120</v>
      </c>
      <c r="B3668" s="1" t="s">
        <v>3542</v>
      </c>
      <c r="C3668" s="3" t="s">
        <v>20</v>
      </c>
      <c r="D3668" s="2">
        <v>5.08</v>
      </c>
      <c r="E3668" s="2">
        <v>9.99</v>
      </c>
      <c r="F3668" s="2">
        <v>15.07</v>
      </c>
    </row>
    <row r="3669" spans="1:8">
      <c r="A3669" s="10">
        <v>5420130</v>
      </c>
      <c r="B3669" s="1" t="s">
        <v>3543</v>
      </c>
      <c r="C3669" s="3" t="s">
        <v>20</v>
      </c>
      <c r="D3669" s="2">
        <v>5.15</v>
      </c>
      <c r="E3669" s="2">
        <v>11.56</v>
      </c>
      <c r="F3669" s="2">
        <v>16.71</v>
      </c>
    </row>
    <row r="3670" spans="1:8">
      <c r="A3670" s="10">
        <v>5420140</v>
      </c>
      <c r="B3670" s="1" t="s">
        <v>3544</v>
      </c>
      <c r="C3670" s="3" t="s">
        <v>20</v>
      </c>
      <c r="D3670" s="2">
        <v>5.26</v>
      </c>
      <c r="E3670" s="2">
        <v>13.89</v>
      </c>
      <c r="F3670" s="2">
        <v>19.149999999999999</v>
      </c>
    </row>
    <row r="3671" spans="1:8">
      <c r="A3671" s="10">
        <v>5501020</v>
      </c>
      <c r="B3671" s="1" t="s">
        <v>3545</v>
      </c>
      <c r="C3671" s="3" t="s">
        <v>20</v>
      </c>
      <c r="D3671" s="2">
        <v>0</v>
      </c>
      <c r="E3671" s="2">
        <v>8.8800000000000008</v>
      </c>
      <c r="F3671" s="2">
        <v>8.8800000000000008</v>
      </c>
    </row>
    <row r="3672" spans="1:8">
      <c r="A3672" s="10">
        <v>5501030</v>
      </c>
      <c r="B3672" s="1" t="s">
        <v>3546</v>
      </c>
      <c r="C3672" s="3" t="s">
        <v>20</v>
      </c>
      <c r="D3672" s="2">
        <v>1.64</v>
      </c>
      <c r="E3672" s="2">
        <v>3.68</v>
      </c>
      <c r="F3672" s="2">
        <v>5.32</v>
      </c>
    </row>
    <row r="3673" spans="1:8">
      <c r="A3673" s="10">
        <v>5501070</v>
      </c>
      <c r="B3673" s="1" t="s">
        <v>3547</v>
      </c>
      <c r="C3673" s="3" t="s">
        <v>20</v>
      </c>
      <c r="D3673" s="2">
        <v>0.39</v>
      </c>
      <c r="E3673" s="2">
        <v>2.54</v>
      </c>
      <c r="F3673" s="2">
        <v>2.93</v>
      </c>
    </row>
    <row r="3674" spans="1:8">
      <c r="A3674" s="10">
        <v>5501080</v>
      </c>
      <c r="B3674" s="1" t="s">
        <v>3548</v>
      </c>
      <c r="C3674" s="3" t="s">
        <v>5</v>
      </c>
      <c r="D3674" s="2">
        <v>0</v>
      </c>
      <c r="E3674" s="2">
        <v>10.14</v>
      </c>
      <c r="F3674" s="2">
        <v>10.14</v>
      </c>
    </row>
    <row r="3675" spans="1:8">
      <c r="A3675" s="10">
        <v>5501100</v>
      </c>
      <c r="B3675" s="1" t="s">
        <v>3549</v>
      </c>
      <c r="C3675" s="3" t="s">
        <v>20</v>
      </c>
      <c r="D3675" s="2">
        <v>0</v>
      </c>
      <c r="E3675" s="2">
        <v>9.51</v>
      </c>
      <c r="F3675" s="2">
        <v>9.51</v>
      </c>
    </row>
    <row r="3676" spans="1:8">
      <c r="A3676" s="10">
        <v>5501130</v>
      </c>
      <c r="B3676" s="1" t="s">
        <v>3550</v>
      </c>
      <c r="C3676" s="3" t="s">
        <v>20</v>
      </c>
      <c r="D3676" s="2">
        <v>4.67</v>
      </c>
      <c r="E3676" s="2">
        <v>3.68</v>
      </c>
      <c r="F3676" s="2">
        <v>8.35</v>
      </c>
    </row>
    <row r="3677" spans="1:8">
      <c r="A3677" s="10">
        <v>5501140</v>
      </c>
      <c r="B3677" s="1" t="s">
        <v>3551</v>
      </c>
      <c r="C3677" s="3" t="s">
        <v>20</v>
      </c>
      <c r="D3677" s="2">
        <v>4.5999999999999996</v>
      </c>
      <c r="E3677" s="2">
        <v>0</v>
      </c>
      <c r="F3677" s="2">
        <v>4.5999999999999996</v>
      </c>
    </row>
    <row r="3678" spans="1:8">
      <c r="A3678" s="10">
        <v>5502010</v>
      </c>
      <c r="B3678" s="1" t="s">
        <v>3552</v>
      </c>
      <c r="C3678" s="3" t="s">
        <v>5</v>
      </c>
      <c r="D3678" s="2">
        <v>0</v>
      </c>
      <c r="E3678" s="2">
        <v>3.8</v>
      </c>
      <c r="F3678" s="2">
        <v>3.8</v>
      </c>
    </row>
    <row r="3679" spans="1:8">
      <c r="A3679" s="10">
        <v>5502020</v>
      </c>
      <c r="B3679" s="1" t="s">
        <v>3553</v>
      </c>
      <c r="C3679" s="3" t="s">
        <v>109</v>
      </c>
      <c r="D3679" s="2">
        <v>133.71</v>
      </c>
      <c r="E3679" s="2">
        <v>0</v>
      </c>
      <c r="F3679" s="2">
        <v>133.71</v>
      </c>
      <c r="G3679" s="15"/>
      <c r="H3679" s="15"/>
    </row>
    <row r="3680" spans="1:8">
      <c r="A3680" s="10">
        <v>5502040</v>
      </c>
      <c r="B3680" s="1" t="s">
        <v>3554</v>
      </c>
      <c r="C3680" s="3" t="s">
        <v>5</v>
      </c>
      <c r="D3680" s="2">
        <v>0</v>
      </c>
      <c r="E3680" s="2">
        <v>13.11</v>
      </c>
      <c r="F3680" s="2">
        <v>13.11</v>
      </c>
    </row>
    <row r="3681" spans="1:8">
      <c r="A3681" s="10">
        <v>5502050</v>
      </c>
      <c r="B3681" s="1" t="s">
        <v>3555</v>
      </c>
      <c r="C3681" s="3" t="s">
        <v>36</v>
      </c>
      <c r="D3681" s="2">
        <v>0</v>
      </c>
      <c r="E3681" s="2">
        <v>6.56</v>
      </c>
      <c r="F3681" s="2">
        <v>6.56</v>
      </c>
      <c r="G3681" s="15"/>
      <c r="H3681" s="15"/>
    </row>
    <row r="3682" spans="1:8">
      <c r="A3682" s="10">
        <v>5502060</v>
      </c>
      <c r="B3682" s="1" t="s">
        <v>3556</v>
      </c>
      <c r="C3682" s="3" t="s">
        <v>36</v>
      </c>
      <c r="D3682" s="2">
        <v>0</v>
      </c>
      <c r="E3682" s="2">
        <v>7.58</v>
      </c>
      <c r="F3682" s="2">
        <v>7.58</v>
      </c>
    </row>
    <row r="3683" spans="1:8">
      <c r="A3683" s="10">
        <v>5510030</v>
      </c>
      <c r="B3683" s="1" t="s">
        <v>3557</v>
      </c>
      <c r="C3683" s="3" t="s">
        <v>151</v>
      </c>
      <c r="D3683" s="2">
        <v>55.33</v>
      </c>
      <c r="E3683" s="2">
        <v>0</v>
      </c>
      <c r="F3683" s="2">
        <v>55.33</v>
      </c>
    </row>
    <row r="3684" spans="1:8">
      <c r="A3684" s="10">
        <v>6101670</v>
      </c>
      <c r="B3684" s="1" t="s">
        <v>3558</v>
      </c>
      <c r="C3684" s="3" t="s">
        <v>117</v>
      </c>
      <c r="D3684" s="2">
        <v>113150</v>
      </c>
      <c r="E3684" s="2">
        <v>0</v>
      </c>
      <c r="F3684" s="2">
        <v>113150</v>
      </c>
    </row>
    <row r="3685" spans="1:8">
      <c r="A3685" s="10">
        <v>6101680</v>
      </c>
      <c r="B3685" s="1" t="s">
        <v>3559</v>
      </c>
      <c r="C3685" s="3" t="s">
        <v>117</v>
      </c>
      <c r="D3685" s="2">
        <v>118750</v>
      </c>
      <c r="E3685" s="2">
        <v>0</v>
      </c>
      <c r="F3685" s="2">
        <v>118750</v>
      </c>
    </row>
    <row r="3686" spans="1:8">
      <c r="A3686" s="10">
        <v>6101690</v>
      </c>
      <c r="B3686" s="1" t="s">
        <v>3560</v>
      </c>
      <c r="C3686" s="3" t="s">
        <v>117</v>
      </c>
      <c r="D3686" s="2">
        <v>166000</v>
      </c>
      <c r="E3686" s="2">
        <v>0</v>
      </c>
      <c r="F3686" s="2">
        <v>166000</v>
      </c>
    </row>
    <row r="3687" spans="1:8">
      <c r="A3687" s="10">
        <v>6101760</v>
      </c>
      <c r="B3687" s="1" t="s">
        <v>3561</v>
      </c>
      <c r="C3687" s="3" t="s">
        <v>117</v>
      </c>
      <c r="D3687" s="2">
        <v>176000</v>
      </c>
      <c r="E3687" s="2">
        <v>0</v>
      </c>
      <c r="F3687" s="2">
        <v>176000</v>
      </c>
    </row>
    <row r="3688" spans="1:8">
      <c r="A3688" s="10">
        <v>6101770</v>
      </c>
      <c r="B3688" s="1" t="s">
        <v>3562</v>
      </c>
      <c r="C3688" s="3" t="s">
        <v>117</v>
      </c>
      <c r="D3688" s="2">
        <v>123350</v>
      </c>
      <c r="E3688" s="2">
        <v>0</v>
      </c>
      <c r="F3688" s="2">
        <v>123350</v>
      </c>
    </row>
    <row r="3689" spans="1:8">
      <c r="A3689" s="10">
        <v>6101800</v>
      </c>
      <c r="B3689" s="1" t="s">
        <v>3563</v>
      </c>
      <c r="C3689" s="3" t="s">
        <v>20</v>
      </c>
      <c r="D3689" s="2">
        <v>478.98</v>
      </c>
      <c r="E3689" s="2">
        <v>0</v>
      </c>
      <c r="F3689" s="2">
        <v>478.98</v>
      </c>
    </row>
    <row r="3690" spans="1:8">
      <c r="A3690" s="10">
        <v>6101820</v>
      </c>
      <c r="B3690" s="1" t="s">
        <v>3564</v>
      </c>
      <c r="C3690" s="3" t="s">
        <v>117</v>
      </c>
      <c r="D3690" s="2">
        <v>113382.8</v>
      </c>
      <c r="E3690" s="2">
        <v>0</v>
      </c>
      <c r="F3690" s="2">
        <v>113382.8</v>
      </c>
    </row>
    <row r="3691" spans="1:8">
      <c r="A3691" s="10">
        <v>6110001</v>
      </c>
      <c r="B3691" s="1" t="s">
        <v>3565</v>
      </c>
      <c r="C3691" s="3" t="s">
        <v>5</v>
      </c>
      <c r="D3691" s="2">
        <v>219928.37</v>
      </c>
      <c r="E3691" s="2">
        <v>19237.2</v>
      </c>
      <c r="F3691" s="2">
        <v>239165.57</v>
      </c>
    </row>
    <row r="3692" spans="1:8">
      <c r="A3692" s="10">
        <v>6110010</v>
      </c>
      <c r="B3692" s="1" t="s">
        <v>3566</v>
      </c>
      <c r="C3692" s="3" t="s">
        <v>5</v>
      </c>
      <c r="D3692" s="2">
        <v>5689.12</v>
      </c>
      <c r="E3692" s="2">
        <v>18630.2</v>
      </c>
      <c r="F3692" s="2">
        <v>24319.32</v>
      </c>
    </row>
    <row r="3693" spans="1:8">
      <c r="A3693" s="10">
        <v>6110100</v>
      </c>
      <c r="B3693" s="1" t="s">
        <v>3567</v>
      </c>
      <c r="C3693" s="3" t="s">
        <v>5</v>
      </c>
      <c r="D3693" s="2">
        <v>16187.13</v>
      </c>
      <c r="E3693" s="2">
        <v>2273.1</v>
      </c>
      <c r="F3693" s="2">
        <v>18460.23</v>
      </c>
    </row>
    <row r="3694" spans="1:8">
      <c r="A3694" s="10">
        <v>6110110</v>
      </c>
      <c r="B3694" s="1" t="s">
        <v>3568</v>
      </c>
      <c r="C3694" s="3" t="s">
        <v>5</v>
      </c>
      <c r="D3694" s="2">
        <v>54394.83</v>
      </c>
      <c r="E3694" s="2">
        <v>4974.88</v>
      </c>
      <c r="F3694" s="2">
        <v>59369.71</v>
      </c>
      <c r="G3694" s="15"/>
      <c r="H3694" s="15"/>
    </row>
    <row r="3695" spans="1:8">
      <c r="A3695" s="10">
        <v>6110120</v>
      </c>
      <c r="B3695" s="1" t="s">
        <v>3569</v>
      </c>
      <c r="C3695" s="3" t="s">
        <v>5</v>
      </c>
      <c r="D3695" s="2">
        <v>113550.89</v>
      </c>
      <c r="E3695" s="2">
        <v>6063.7</v>
      </c>
      <c r="F3695" s="2">
        <v>119614.59</v>
      </c>
    </row>
    <row r="3696" spans="1:8">
      <c r="A3696" s="10">
        <v>6110130</v>
      </c>
      <c r="B3696" s="1" t="s">
        <v>3570</v>
      </c>
      <c r="C3696" s="3" t="s">
        <v>5</v>
      </c>
      <c r="D3696" s="2">
        <v>153463.48000000001</v>
      </c>
      <c r="E3696" s="2">
        <v>6381.06</v>
      </c>
      <c r="F3696" s="2">
        <v>159844.54</v>
      </c>
    </row>
    <row r="3697" spans="1:8">
      <c r="A3697" s="10">
        <v>6110200</v>
      </c>
      <c r="B3697" s="1" t="s">
        <v>3571</v>
      </c>
      <c r="C3697" s="3" t="s">
        <v>5</v>
      </c>
      <c r="D3697" s="2">
        <v>2837.57</v>
      </c>
      <c r="E3697" s="2">
        <v>385.12</v>
      </c>
      <c r="F3697" s="2">
        <v>3222.69</v>
      </c>
      <c r="G3697" s="15"/>
      <c r="H3697" s="15"/>
    </row>
    <row r="3698" spans="1:8">
      <c r="A3698" s="10">
        <v>6110210</v>
      </c>
      <c r="B3698" s="1" t="s">
        <v>3572</v>
      </c>
      <c r="C3698" s="3" t="s">
        <v>5</v>
      </c>
      <c r="D3698" s="2">
        <v>2845.78</v>
      </c>
      <c r="E3698" s="2">
        <v>481.4</v>
      </c>
      <c r="F3698" s="2">
        <v>3327.18</v>
      </c>
    </row>
    <row r="3699" spans="1:8">
      <c r="A3699" s="10">
        <v>6110220</v>
      </c>
      <c r="B3699" s="1" t="s">
        <v>3573</v>
      </c>
      <c r="C3699" s="3" t="s">
        <v>5</v>
      </c>
      <c r="D3699" s="2">
        <v>3621.9</v>
      </c>
      <c r="E3699" s="2">
        <v>577.67999999999995</v>
      </c>
      <c r="F3699" s="2">
        <v>4199.58</v>
      </c>
      <c r="G3699" s="15"/>
      <c r="H3699" s="15"/>
    </row>
    <row r="3700" spans="1:8">
      <c r="A3700" s="10">
        <v>6110230</v>
      </c>
      <c r="B3700" s="1" t="s">
        <v>3574</v>
      </c>
      <c r="C3700" s="3" t="s">
        <v>5</v>
      </c>
      <c r="D3700" s="2">
        <v>4161.8999999999996</v>
      </c>
      <c r="E3700" s="2">
        <v>625.82000000000005</v>
      </c>
      <c r="F3700" s="2">
        <v>4787.72</v>
      </c>
    </row>
    <row r="3701" spans="1:8">
      <c r="A3701" s="10">
        <v>6110250</v>
      </c>
      <c r="B3701" s="1" t="s">
        <v>3575</v>
      </c>
      <c r="C3701" s="3" t="s">
        <v>5</v>
      </c>
      <c r="D3701" s="2">
        <v>2726.73</v>
      </c>
      <c r="E3701" s="2">
        <v>301.39999999999998</v>
      </c>
      <c r="F3701" s="2">
        <v>3028.13</v>
      </c>
      <c r="G3701" s="15"/>
      <c r="H3701" s="15"/>
    </row>
    <row r="3702" spans="1:8">
      <c r="A3702" s="10">
        <v>6110260</v>
      </c>
      <c r="B3702" s="1" t="s">
        <v>3576</v>
      </c>
      <c r="C3702" s="3" t="s">
        <v>5</v>
      </c>
      <c r="D3702" s="2">
        <v>3000.64</v>
      </c>
      <c r="E3702" s="2">
        <v>301.39999999999998</v>
      </c>
      <c r="F3702" s="2">
        <v>3302.04</v>
      </c>
    </row>
    <row r="3703" spans="1:8">
      <c r="A3703" s="10">
        <v>6110270</v>
      </c>
      <c r="B3703" s="1" t="s">
        <v>3577</v>
      </c>
      <c r="C3703" s="3" t="s">
        <v>5</v>
      </c>
      <c r="D3703" s="2">
        <v>3401.54</v>
      </c>
      <c r="E3703" s="2">
        <v>301.39999999999998</v>
      </c>
      <c r="F3703" s="2">
        <v>3702.94</v>
      </c>
    </row>
    <row r="3704" spans="1:8">
      <c r="A3704" s="10">
        <v>6110300</v>
      </c>
      <c r="B3704" s="1" t="s">
        <v>3578</v>
      </c>
      <c r="C3704" s="3" t="s">
        <v>36</v>
      </c>
      <c r="D3704" s="2">
        <v>11.07</v>
      </c>
      <c r="E3704" s="2">
        <v>8.3699999999999992</v>
      </c>
      <c r="F3704" s="2">
        <v>19.440000000000001</v>
      </c>
    </row>
    <row r="3705" spans="1:8">
      <c r="A3705" s="10">
        <v>6110310</v>
      </c>
      <c r="B3705" s="1" t="s">
        <v>3579</v>
      </c>
      <c r="C3705" s="3" t="s">
        <v>36</v>
      </c>
      <c r="D3705" s="2">
        <v>14.87</v>
      </c>
      <c r="E3705" s="2">
        <v>8.3699999999999992</v>
      </c>
      <c r="F3705" s="2">
        <v>23.24</v>
      </c>
    </row>
    <row r="3706" spans="1:8">
      <c r="A3706" s="10">
        <v>6110320</v>
      </c>
      <c r="B3706" s="1" t="s">
        <v>3580</v>
      </c>
      <c r="C3706" s="3" t="s">
        <v>36</v>
      </c>
      <c r="D3706" s="2">
        <v>24.6</v>
      </c>
      <c r="E3706" s="2">
        <v>8.3699999999999992</v>
      </c>
      <c r="F3706" s="2">
        <v>32.97</v>
      </c>
    </row>
    <row r="3707" spans="1:8">
      <c r="A3707" s="10">
        <v>6110400</v>
      </c>
      <c r="B3707" s="1" t="s">
        <v>3581</v>
      </c>
      <c r="C3707" s="3" t="s">
        <v>20</v>
      </c>
      <c r="D3707" s="2">
        <v>3205.88</v>
      </c>
      <c r="E3707" s="2">
        <v>0</v>
      </c>
      <c r="F3707" s="2">
        <v>3205.88</v>
      </c>
    </row>
    <row r="3708" spans="1:8">
      <c r="A3708" s="10">
        <v>6110410</v>
      </c>
      <c r="B3708" s="1" t="s">
        <v>3582</v>
      </c>
      <c r="C3708" s="3" t="s">
        <v>5</v>
      </c>
      <c r="D3708" s="2">
        <v>0</v>
      </c>
      <c r="E3708" s="2">
        <v>228.48</v>
      </c>
      <c r="F3708" s="2">
        <v>228.48</v>
      </c>
    </row>
    <row r="3709" spans="1:8">
      <c r="A3709" s="10">
        <v>6110420</v>
      </c>
      <c r="B3709" s="1" t="s">
        <v>3583</v>
      </c>
      <c r="C3709" s="3" t="s">
        <v>5</v>
      </c>
      <c r="D3709" s="2">
        <v>980.95</v>
      </c>
      <c r="E3709" s="2">
        <v>89.16</v>
      </c>
      <c r="F3709" s="2">
        <v>1070.1099999999999</v>
      </c>
      <c r="G3709" s="15"/>
      <c r="H3709" s="15"/>
    </row>
    <row r="3710" spans="1:8">
      <c r="A3710" s="10">
        <v>6110430</v>
      </c>
      <c r="B3710" s="1" t="s">
        <v>3584</v>
      </c>
      <c r="C3710" s="3" t="s">
        <v>5</v>
      </c>
      <c r="D3710" s="2">
        <v>6151.64</v>
      </c>
      <c r="E3710" s="2">
        <v>962.8</v>
      </c>
      <c r="F3710" s="2">
        <v>7114.44</v>
      </c>
    </row>
    <row r="3711" spans="1:8">
      <c r="A3711" s="10">
        <v>6110440</v>
      </c>
      <c r="B3711" s="1" t="s">
        <v>3585</v>
      </c>
      <c r="C3711" s="3" t="s">
        <v>5</v>
      </c>
      <c r="D3711" s="2">
        <v>138.56</v>
      </c>
      <c r="E3711" s="2">
        <v>28.45</v>
      </c>
      <c r="F3711" s="2">
        <v>167.01</v>
      </c>
    </row>
    <row r="3712" spans="1:8">
      <c r="A3712" s="10">
        <v>6110510</v>
      </c>
      <c r="B3712" s="1" t="s">
        <v>3586</v>
      </c>
      <c r="C3712" s="3" t="s">
        <v>5</v>
      </c>
      <c r="D3712" s="2">
        <v>731.63</v>
      </c>
      <c r="E3712" s="2">
        <v>81.83</v>
      </c>
      <c r="F3712" s="2">
        <v>813.46</v>
      </c>
    </row>
    <row r="3713" spans="1:8">
      <c r="A3713" s="10">
        <v>6110530</v>
      </c>
      <c r="B3713" s="1" t="s">
        <v>3587</v>
      </c>
      <c r="C3713" s="3" t="s">
        <v>5</v>
      </c>
      <c r="D3713" s="2">
        <v>231.7</v>
      </c>
      <c r="E3713" s="2">
        <v>28.45</v>
      </c>
      <c r="F3713" s="2">
        <v>260.14999999999998</v>
      </c>
    </row>
    <row r="3714" spans="1:8">
      <c r="A3714" s="10">
        <v>6110550</v>
      </c>
      <c r="B3714" s="1" t="s">
        <v>3588</v>
      </c>
      <c r="C3714" s="3" t="s">
        <v>5</v>
      </c>
      <c r="D3714" s="2">
        <v>181.45</v>
      </c>
      <c r="E3714" s="2">
        <v>28.45</v>
      </c>
      <c r="F3714" s="2">
        <v>209.9</v>
      </c>
    </row>
    <row r="3715" spans="1:8">
      <c r="A3715" s="10">
        <v>6110570</v>
      </c>
      <c r="B3715" s="1" t="s">
        <v>3589</v>
      </c>
      <c r="C3715" s="3" t="s">
        <v>20</v>
      </c>
      <c r="D3715" s="2">
        <v>1013.31</v>
      </c>
      <c r="E3715" s="2">
        <v>28.45</v>
      </c>
      <c r="F3715" s="2">
        <v>1041.76</v>
      </c>
    </row>
    <row r="3716" spans="1:8">
      <c r="A3716" s="10">
        <v>6112120</v>
      </c>
      <c r="B3716" s="1" t="s">
        <v>3590</v>
      </c>
      <c r="C3716" s="3" t="s">
        <v>5</v>
      </c>
      <c r="D3716" s="2">
        <v>409.58</v>
      </c>
      <c r="E3716" s="2">
        <v>0</v>
      </c>
      <c r="F3716" s="2">
        <v>409.58</v>
      </c>
    </row>
    <row r="3717" spans="1:8">
      <c r="A3717" s="10">
        <v>6114005</v>
      </c>
      <c r="B3717" s="1" t="s">
        <v>3591</v>
      </c>
      <c r="C3717" s="3" t="s">
        <v>5</v>
      </c>
      <c r="D3717" s="2">
        <v>9386.42</v>
      </c>
      <c r="E3717" s="2">
        <v>1444.2</v>
      </c>
      <c r="F3717" s="2">
        <v>10830.62</v>
      </c>
    </row>
    <row r="3718" spans="1:8">
      <c r="A3718" s="10">
        <v>6114015</v>
      </c>
      <c r="B3718" s="1" t="s">
        <v>3592</v>
      </c>
      <c r="C3718" s="3" t="s">
        <v>5</v>
      </c>
      <c r="D3718" s="2">
        <v>27252.62</v>
      </c>
      <c r="E3718" s="2">
        <v>3369.8</v>
      </c>
      <c r="F3718" s="2">
        <v>30622.42</v>
      </c>
    </row>
    <row r="3719" spans="1:8">
      <c r="A3719" s="10">
        <v>6114040</v>
      </c>
      <c r="B3719" s="1" t="s">
        <v>3593</v>
      </c>
      <c r="C3719" s="3" t="s">
        <v>5</v>
      </c>
      <c r="D3719" s="2">
        <v>3444.17</v>
      </c>
      <c r="E3719" s="2">
        <v>178.32</v>
      </c>
      <c r="F3719" s="2">
        <v>3622.49</v>
      </c>
    </row>
    <row r="3720" spans="1:8">
      <c r="A3720" s="10">
        <v>6114050</v>
      </c>
      <c r="B3720" s="1" t="s">
        <v>3594</v>
      </c>
      <c r="C3720" s="3" t="s">
        <v>5</v>
      </c>
      <c r="D3720" s="2">
        <v>4864.5200000000004</v>
      </c>
      <c r="E3720" s="2">
        <v>178.32</v>
      </c>
      <c r="F3720" s="2">
        <v>5042.84</v>
      </c>
    </row>
    <row r="3721" spans="1:8">
      <c r="A3721" s="10">
        <v>6114060</v>
      </c>
      <c r="B3721" s="1" t="s">
        <v>3595</v>
      </c>
      <c r="C3721" s="3" t="s">
        <v>5</v>
      </c>
      <c r="D3721" s="2">
        <v>1944.68</v>
      </c>
      <c r="E3721" s="2">
        <v>178.32</v>
      </c>
      <c r="F3721" s="2">
        <v>2123</v>
      </c>
    </row>
    <row r="3722" spans="1:8">
      <c r="A3722" s="10">
        <v>6114070</v>
      </c>
      <c r="B3722" s="1" t="s">
        <v>3596</v>
      </c>
      <c r="C3722" s="3" t="s">
        <v>5</v>
      </c>
      <c r="D3722" s="2">
        <v>2265.16</v>
      </c>
      <c r="E3722" s="2">
        <v>178.32</v>
      </c>
      <c r="F3722" s="2">
        <v>2443.48</v>
      </c>
    </row>
    <row r="3723" spans="1:8">
      <c r="A3723" s="10">
        <v>6114080</v>
      </c>
      <c r="B3723" s="1" t="s">
        <v>3597</v>
      </c>
      <c r="C3723" s="3" t="s">
        <v>5</v>
      </c>
      <c r="D3723" s="2">
        <v>2385.7399999999998</v>
      </c>
      <c r="E3723" s="2">
        <v>178.32</v>
      </c>
      <c r="F3723" s="2">
        <v>2564.06</v>
      </c>
    </row>
    <row r="3724" spans="1:8">
      <c r="A3724" s="10">
        <v>6114100</v>
      </c>
      <c r="B3724" s="1" t="s">
        <v>3598</v>
      </c>
      <c r="C3724" s="3" t="s">
        <v>5</v>
      </c>
      <c r="D3724" s="2">
        <v>7818.95</v>
      </c>
      <c r="E3724" s="2">
        <v>420.1</v>
      </c>
      <c r="F3724" s="2">
        <v>8239.0499999999993</v>
      </c>
    </row>
    <row r="3725" spans="1:8">
      <c r="A3725" s="10">
        <v>6120040</v>
      </c>
      <c r="B3725" s="1" t="s">
        <v>3599</v>
      </c>
      <c r="C3725" s="3" t="s">
        <v>117</v>
      </c>
      <c r="D3725" s="2">
        <v>521.72</v>
      </c>
      <c r="E3725" s="2">
        <v>8.0299999999999994</v>
      </c>
      <c r="F3725" s="2">
        <v>529.75</v>
      </c>
    </row>
    <row r="3726" spans="1:8">
      <c r="A3726" s="10">
        <v>6120090</v>
      </c>
      <c r="B3726" s="1" t="s">
        <v>3600</v>
      </c>
      <c r="C3726" s="3" t="s">
        <v>117</v>
      </c>
      <c r="D3726" s="2">
        <v>646.87</v>
      </c>
      <c r="E3726" s="2">
        <v>8.0299999999999994</v>
      </c>
      <c r="F3726" s="2">
        <v>654.9</v>
      </c>
    </row>
    <row r="3727" spans="1:8">
      <c r="A3727" s="10">
        <v>6120100</v>
      </c>
      <c r="B3727" s="1" t="s">
        <v>3601</v>
      </c>
      <c r="C3727" s="3" t="s">
        <v>117</v>
      </c>
      <c r="D3727" s="2">
        <v>661.37</v>
      </c>
      <c r="E3727" s="2">
        <v>328.28</v>
      </c>
      <c r="F3727" s="2">
        <v>989.65</v>
      </c>
    </row>
    <row r="3728" spans="1:8">
      <c r="A3728" s="10">
        <v>6120110</v>
      </c>
      <c r="B3728" s="1" t="s">
        <v>3602</v>
      </c>
      <c r="C3728" s="3" t="s">
        <v>117</v>
      </c>
      <c r="D3728" s="2">
        <v>774.7</v>
      </c>
      <c r="E3728" s="2">
        <v>350.02</v>
      </c>
      <c r="F3728" s="2">
        <v>1124.72</v>
      </c>
      <c r="G3728" s="15"/>
      <c r="H3728" s="15"/>
    </row>
    <row r="3729" spans="1:8">
      <c r="A3729" s="10">
        <v>6120120</v>
      </c>
      <c r="B3729" s="1" t="s">
        <v>3603</v>
      </c>
      <c r="C3729" s="3" t="s">
        <v>117</v>
      </c>
      <c r="D3729" s="2">
        <v>936.84</v>
      </c>
      <c r="E3729" s="2">
        <v>393.5</v>
      </c>
      <c r="F3729" s="2">
        <v>1330.34</v>
      </c>
    </row>
    <row r="3730" spans="1:8">
      <c r="A3730" s="10">
        <v>6120130</v>
      </c>
      <c r="B3730" s="1" t="s">
        <v>3604</v>
      </c>
      <c r="C3730" s="3" t="s">
        <v>117</v>
      </c>
      <c r="D3730" s="2">
        <v>1186.23</v>
      </c>
      <c r="E3730" s="2">
        <v>415.24</v>
      </c>
      <c r="F3730" s="2">
        <v>1601.47</v>
      </c>
    </row>
    <row r="3731" spans="1:8">
      <c r="A3731" s="10">
        <v>6120450</v>
      </c>
      <c r="B3731" s="1" t="s">
        <v>3605</v>
      </c>
      <c r="C3731" s="3" t="s">
        <v>217</v>
      </c>
      <c r="D3731" s="2">
        <v>11.19</v>
      </c>
      <c r="E3731" s="2">
        <v>17.920000000000002</v>
      </c>
      <c r="F3731" s="2">
        <v>29.11</v>
      </c>
    </row>
    <row r="3732" spans="1:8">
      <c r="A3732" s="10">
        <v>6204060</v>
      </c>
      <c r="B3732" s="1" t="s">
        <v>3606</v>
      </c>
      <c r="C3732" s="3" t="s">
        <v>5</v>
      </c>
      <c r="D3732" s="2">
        <v>3178.73</v>
      </c>
      <c r="E3732" s="2">
        <v>15.6</v>
      </c>
      <c r="F3732" s="2">
        <v>3194.33</v>
      </c>
    </row>
    <row r="3733" spans="1:8">
      <c r="A3733" s="10">
        <v>6204070</v>
      </c>
      <c r="B3733" s="1" t="s">
        <v>3607</v>
      </c>
      <c r="C3733" s="3" t="s">
        <v>36</v>
      </c>
      <c r="D3733" s="2">
        <v>1442.82</v>
      </c>
      <c r="E3733" s="2">
        <v>0</v>
      </c>
      <c r="F3733" s="2">
        <v>1442.82</v>
      </c>
    </row>
    <row r="3734" spans="1:8">
      <c r="A3734" s="10">
        <v>6204090</v>
      </c>
      <c r="B3734" s="1" t="s">
        <v>3608</v>
      </c>
      <c r="C3734" s="3" t="s">
        <v>36</v>
      </c>
      <c r="D3734" s="2">
        <v>1898.36</v>
      </c>
      <c r="E3734" s="2">
        <v>0</v>
      </c>
      <c r="F3734" s="2">
        <v>1898.36</v>
      </c>
      <c r="G3734" s="15"/>
      <c r="H3734" s="15"/>
    </row>
    <row r="3735" spans="1:8">
      <c r="A3735" s="10">
        <v>6220330</v>
      </c>
      <c r="B3735" s="1" t="s">
        <v>3609</v>
      </c>
      <c r="C3735" s="3" t="s">
        <v>20</v>
      </c>
      <c r="D3735" s="2">
        <v>5405.59</v>
      </c>
      <c r="E3735" s="2">
        <v>0</v>
      </c>
      <c r="F3735" s="2">
        <v>5405.59</v>
      </c>
    </row>
    <row r="3736" spans="1:8">
      <c r="A3736" s="10">
        <v>6220340</v>
      </c>
      <c r="B3736" s="1" t="s">
        <v>3610</v>
      </c>
      <c r="C3736" s="3" t="s">
        <v>20</v>
      </c>
      <c r="D3736" s="2">
        <v>5496.88</v>
      </c>
      <c r="E3736" s="2">
        <v>0</v>
      </c>
      <c r="F3736" s="2">
        <v>5496.88</v>
      </c>
    </row>
    <row r="3737" spans="1:8">
      <c r="A3737" s="10">
        <v>6220350</v>
      </c>
      <c r="B3737" s="1" t="s">
        <v>3611</v>
      </c>
      <c r="C3737" s="3" t="s">
        <v>20</v>
      </c>
      <c r="D3737" s="2">
        <v>3251.11</v>
      </c>
      <c r="E3737" s="2">
        <v>0</v>
      </c>
      <c r="F3737" s="2">
        <v>3251.11</v>
      </c>
    </row>
    <row r="3738" spans="1:8">
      <c r="A3738" s="10">
        <v>6501210</v>
      </c>
      <c r="B3738" s="1" t="s">
        <v>3612</v>
      </c>
      <c r="C3738" s="3" t="s">
        <v>20</v>
      </c>
      <c r="D3738" s="2">
        <v>2081.4699999999998</v>
      </c>
      <c r="E3738" s="2">
        <v>0</v>
      </c>
      <c r="F3738" s="2">
        <v>2081.4699999999998</v>
      </c>
    </row>
    <row r="3739" spans="1:8">
      <c r="A3739" s="10">
        <v>6502100</v>
      </c>
      <c r="B3739" s="1" t="s">
        <v>3613</v>
      </c>
      <c r="C3739" s="3" t="s">
        <v>20</v>
      </c>
      <c r="D3739" s="2">
        <v>2572.02</v>
      </c>
      <c r="E3739" s="2">
        <v>0</v>
      </c>
      <c r="F3739" s="2">
        <v>2572.02</v>
      </c>
    </row>
    <row r="3740" spans="1:8">
      <c r="A3740" s="10">
        <v>6602060</v>
      </c>
      <c r="B3740" s="1" t="s">
        <v>3614</v>
      </c>
      <c r="C3740" s="3" t="s">
        <v>5</v>
      </c>
      <c r="D3740" s="2">
        <v>802.88</v>
      </c>
      <c r="E3740" s="2">
        <v>8.92</v>
      </c>
      <c r="F3740" s="2">
        <v>811.8</v>
      </c>
    </row>
    <row r="3741" spans="1:8">
      <c r="A3741" s="10">
        <v>6602090</v>
      </c>
      <c r="B3741" s="1" t="s">
        <v>3615</v>
      </c>
      <c r="C3741" s="3" t="s">
        <v>5</v>
      </c>
      <c r="D3741" s="2">
        <v>5933.08</v>
      </c>
      <c r="E3741" s="2">
        <v>0</v>
      </c>
      <c r="F3741" s="2">
        <v>5933.08</v>
      </c>
    </row>
    <row r="3742" spans="1:8">
      <c r="A3742" s="10">
        <v>6602130</v>
      </c>
      <c r="B3742" s="1" t="s">
        <v>3616</v>
      </c>
      <c r="C3742" s="3" t="s">
        <v>117</v>
      </c>
      <c r="D3742" s="2">
        <v>126.96</v>
      </c>
      <c r="E3742" s="2">
        <v>29.72</v>
      </c>
      <c r="F3742" s="2">
        <v>156.68</v>
      </c>
    </row>
    <row r="3743" spans="1:8">
      <c r="A3743" s="10">
        <v>6602239</v>
      </c>
      <c r="B3743" s="1" t="s">
        <v>3617</v>
      </c>
      <c r="C3743" s="3" t="s">
        <v>117</v>
      </c>
      <c r="D3743" s="2">
        <v>2616.67</v>
      </c>
      <c r="E3743" s="2">
        <v>0</v>
      </c>
      <c r="F3743" s="2">
        <v>2616.67</v>
      </c>
    </row>
    <row r="3744" spans="1:8">
      <c r="A3744" s="10">
        <v>6602240</v>
      </c>
      <c r="B3744" s="1" t="s">
        <v>3618</v>
      </c>
      <c r="C3744" s="3" t="s">
        <v>117</v>
      </c>
      <c r="D3744" s="2">
        <v>2923.57</v>
      </c>
      <c r="E3744" s="2">
        <v>0</v>
      </c>
      <c r="F3744" s="2">
        <v>2923.57</v>
      </c>
    </row>
    <row r="3745" spans="1:8">
      <c r="A3745" s="10">
        <v>6602460</v>
      </c>
      <c r="B3745" s="1" t="s">
        <v>3619</v>
      </c>
      <c r="C3745" s="3" t="s">
        <v>117</v>
      </c>
      <c r="D3745" s="2">
        <v>1082.23</v>
      </c>
      <c r="E3745" s="2">
        <v>74.31</v>
      </c>
      <c r="F3745" s="2">
        <v>1156.54</v>
      </c>
    </row>
    <row r="3746" spans="1:8">
      <c r="A3746" s="10">
        <v>6602500</v>
      </c>
      <c r="B3746" s="1" t="s">
        <v>3620</v>
      </c>
      <c r="C3746" s="3" t="s">
        <v>5</v>
      </c>
      <c r="D3746" s="2">
        <v>1845.59</v>
      </c>
      <c r="E3746" s="2">
        <v>8.92</v>
      </c>
      <c r="F3746" s="2">
        <v>1854.51</v>
      </c>
    </row>
    <row r="3747" spans="1:8">
      <c r="A3747" s="10">
        <v>6602560</v>
      </c>
      <c r="B3747" s="1" t="s">
        <v>3621</v>
      </c>
      <c r="C3747" s="3" t="s">
        <v>117</v>
      </c>
      <c r="D3747" s="2">
        <v>2082.1999999999998</v>
      </c>
      <c r="E3747" s="2">
        <v>414.54</v>
      </c>
      <c r="F3747" s="2">
        <v>2496.7399999999998</v>
      </c>
    </row>
    <row r="3748" spans="1:8">
      <c r="A3748" s="10">
        <v>6608042</v>
      </c>
      <c r="B3748" s="1" t="s">
        <v>3988</v>
      </c>
      <c r="C3748" s="3" t="s">
        <v>5</v>
      </c>
      <c r="D3748" s="2">
        <v>755.32</v>
      </c>
      <c r="E3748" s="2">
        <v>127.36</v>
      </c>
      <c r="F3748" s="2">
        <v>882.68</v>
      </c>
    </row>
    <row r="3749" spans="1:8">
      <c r="A3749" s="10">
        <v>6608049</v>
      </c>
      <c r="B3749" s="1" t="s">
        <v>3989</v>
      </c>
      <c r="C3749" s="3" t="s">
        <v>5</v>
      </c>
      <c r="D3749" s="2">
        <v>3127.07</v>
      </c>
      <c r="E3749" s="2">
        <v>127.36</v>
      </c>
      <c r="F3749" s="2">
        <v>3254.43</v>
      </c>
    </row>
    <row r="3750" spans="1:8">
      <c r="A3750" s="10">
        <v>6608061</v>
      </c>
      <c r="B3750" s="1" t="s">
        <v>3622</v>
      </c>
      <c r="C3750" s="3" t="s">
        <v>5</v>
      </c>
      <c r="D3750" s="2">
        <v>2832.35</v>
      </c>
      <c r="E3750" s="2">
        <v>693.92</v>
      </c>
      <c r="F3750" s="2">
        <v>3526.27</v>
      </c>
    </row>
    <row r="3751" spans="1:8">
      <c r="A3751" s="10">
        <v>6608081</v>
      </c>
      <c r="B3751" s="1" t="s">
        <v>3623</v>
      </c>
      <c r="C3751" s="3" t="s">
        <v>5</v>
      </c>
      <c r="D3751" s="2">
        <v>6080.04</v>
      </c>
      <c r="E3751" s="2">
        <v>27.26</v>
      </c>
      <c r="F3751" s="2">
        <v>6107.3</v>
      </c>
    </row>
    <row r="3752" spans="1:8">
      <c r="A3752" s="10">
        <v>6608100</v>
      </c>
      <c r="B3752" s="1" t="s">
        <v>3624</v>
      </c>
      <c r="C3752" s="3" t="s">
        <v>5</v>
      </c>
      <c r="D3752" s="2">
        <v>544.70000000000005</v>
      </c>
      <c r="E3752" s="2">
        <v>216.86</v>
      </c>
      <c r="F3752" s="2">
        <v>761.56</v>
      </c>
    </row>
    <row r="3753" spans="1:8">
      <c r="A3753" s="10">
        <v>6608110</v>
      </c>
      <c r="B3753" s="1" t="s">
        <v>3625</v>
      </c>
      <c r="C3753" s="3" t="s">
        <v>5</v>
      </c>
      <c r="D3753" s="2">
        <v>982.99</v>
      </c>
      <c r="E3753" s="2">
        <v>216.86</v>
      </c>
      <c r="F3753" s="2">
        <v>1199.8499999999999</v>
      </c>
    </row>
    <row r="3754" spans="1:8">
      <c r="A3754" s="10">
        <v>6608111</v>
      </c>
      <c r="B3754" s="1" t="s">
        <v>3626</v>
      </c>
      <c r="C3754" s="3" t="s">
        <v>5</v>
      </c>
      <c r="D3754" s="2">
        <v>827.61</v>
      </c>
      <c r="E3754" s="2">
        <v>216.86</v>
      </c>
      <c r="F3754" s="2">
        <v>1044.47</v>
      </c>
    </row>
    <row r="3755" spans="1:8">
      <c r="A3755" s="10">
        <v>6608115</v>
      </c>
      <c r="B3755" s="1" t="s">
        <v>3627</v>
      </c>
      <c r="C3755" s="3" t="s">
        <v>5</v>
      </c>
      <c r="D3755" s="2">
        <v>1860.5</v>
      </c>
      <c r="E3755" s="2">
        <v>433.7</v>
      </c>
      <c r="F3755" s="2">
        <v>2294.1999999999998</v>
      </c>
      <c r="G3755" s="15"/>
      <c r="H3755" s="15"/>
    </row>
    <row r="3756" spans="1:8">
      <c r="A3756" s="10">
        <v>6608131</v>
      </c>
      <c r="B3756" s="1" t="s">
        <v>3628</v>
      </c>
      <c r="C3756" s="3" t="s">
        <v>5</v>
      </c>
      <c r="D3756" s="2">
        <v>715.03</v>
      </c>
      <c r="E3756" s="2">
        <v>6.92</v>
      </c>
      <c r="F3756" s="2">
        <v>721.95</v>
      </c>
    </row>
    <row r="3757" spans="1:8">
      <c r="A3757" s="10">
        <v>6608240</v>
      </c>
      <c r="B3757" s="1" t="s">
        <v>3629</v>
      </c>
      <c r="C3757" s="3" t="s">
        <v>5</v>
      </c>
      <c r="D3757" s="2">
        <v>7.12</v>
      </c>
      <c r="E3757" s="2">
        <v>14.87</v>
      </c>
      <c r="F3757" s="2">
        <v>21.99</v>
      </c>
    </row>
    <row r="3758" spans="1:8">
      <c r="A3758" s="10">
        <v>6608250</v>
      </c>
      <c r="B3758" s="1" t="s">
        <v>3630</v>
      </c>
      <c r="C3758" s="3" t="s">
        <v>5</v>
      </c>
      <c r="D3758" s="2">
        <v>3713.8</v>
      </c>
      <c r="E3758" s="2">
        <v>118.88</v>
      </c>
      <c r="F3758" s="2">
        <v>3832.68</v>
      </c>
    </row>
    <row r="3759" spans="1:8">
      <c r="A3759" s="10">
        <v>6608254</v>
      </c>
      <c r="B3759" s="1" t="s">
        <v>3990</v>
      </c>
      <c r="C3759" s="3" t="s">
        <v>5</v>
      </c>
      <c r="D3759" s="2">
        <v>1238.03</v>
      </c>
      <c r="E3759" s="2">
        <v>118.88</v>
      </c>
      <c r="F3759" s="2">
        <v>1356.91</v>
      </c>
    </row>
    <row r="3760" spans="1:8">
      <c r="A3760" s="10">
        <v>6608260</v>
      </c>
      <c r="B3760" s="1" t="s">
        <v>3631</v>
      </c>
      <c r="C3760" s="3" t="s">
        <v>5</v>
      </c>
      <c r="D3760" s="2">
        <v>202.21</v>
      </c>
      <c r="E3760" s="2">
        <v>29.72</v>
      </c>
      <c r="F3760" s="2">
        <v>231.93</v>
      </c>
    </row>
    <row r="3761" spans="1:6">
      <c r="A3761" s="10">
        <v>6608270</v>
      </c>
      <c r="B3761" s="1" t="s">
        <v>3632</v>
      </c>
      <c r="C3761" s="3" t="s">
        <v>5</v>
      </c>
      <c r="D3761" s="2">
        <v>369.1</v>
      </c>
      <c r="E3761" s="2">
        <v>8.92</v>
      </c>
      <c r="F3761" s="2">
        <v>378.02</v>
      </c>
    </row>
    <row r="3762" spans="1:6">
      <c r="A3762" s="10">
        <v>6608322</v>
      </c>
      <c r="B3762" s="1" t="s">
        <v>3633</v>
      </c>
      <c r="C3762" s="3" t="s">
        <v>5</v>
      </c>
      <c r="D3762" s="2">
        <v>8141.47</v>
      </c>
      <c r="E3762" s="2">
        <v>127.36</v>
      </c>
      <c r="F3762" s="2">
        <v>8268.83</v>
      </c>
    </row>
    <row r="3763" spans="1:6">
      <c r="A3763" s="10">
        <v>6608340</v>
      </c>
      <c r="B3763" s="1" t="s">
        <v>3634</v>
      </c>
      <c r="C3763" s="3" t="s">
        <v>5</v>
      </c>
      <c r="D3763" s="2">
        <v>1016.33</v>
      </c>
      <c r="E3763" s="2">
        <v>2.31</v>
      </c>
      <c r="F3763" s="2">
        <v>1018.64</v>
      </c>
    </row>
    <row r="3764" spans="1:6">
      <c r="A3764" s="10">
        <v>6608350</v>
      </c>
      <c r="B3764" s="1" t="s">
        <v>3635</v>
      </c>
      <c r="C3764" s="3" t="s">
        <v>5</v>
      </c>
      <c r="D3764" s="2">
        <v>2148.62</v>
      </c>
      <c r="E3764" s="2">
        <v>2.31</v>
      </c>
      <c r="F3764" s="2">
        <v>2150.9299999999998</v>
      </c>
    </row>
    <row r="3765" spans="1:6">
      <c r="A3765" s="10">
        <v>6608400</v>
      </c>
      <c r="B3765" s="1" t="s">
        <v>3636</v>
      </c>
      <c r="C3765" s="3" t="s">
        <v>117</v>
      </c>
      <c r="D3765" s="2">
        <v>7009</v>
      </c>
      <c r="E3765" s="2">
        <v>164.72</v>
      </c>
      <c r="F3765" s="2">
        <v>7173.72</v>
      </c>
    </row>
    <row r="3766" spans="1:6">
      <c r="A3766" s="10">
        <v>6608401</v>
      </c>
      <c r="B3766" s="1" t="s">
        <v>3637</v>
      </c>
      <c r="C3766" s="3" t="s">
        <v>117</v>
      </c>
      <c r="D3766" s="2">
        <v>9187.67</v>
      </c>
      <c r="E3766" s="2">
        <v>164.72</v>
      </c>
      <c r="F3766" s="2">
        <v>9352.39</v>
      </c>
    </row>
    <row r="3767" spans="1:6">
      <c r="A3767" s="10">
        <v>6608600</v>
      </c>
      <c r="B3767" s="1" t="s">
        <v>3638</v>
      </c>
      <c r="C3767" s="3" t="s">
        <v>5</v>
      </c>
      <c r="D3767" s="2">
        <v>1105.7</v>
      </c>
      <c r="E3767" s="2">
        <v>109.8</v>
      </c>
      <c r="F3767" s="2">
        <v>1215.5</v>
      </c>
    </row>
    <row r="3768" spans="1:6">
      <c r="A3768" s="10">
        <v>6608610</v>
      </c>
      <c r="B3768" s="1" t="s">
        <v>3639</v>
      </c>
      <c r="C3768" s="3" t="s">
        <v>5</v>
      </c>
      <c r="D3768" s="2">
        <v>1397.03</v>
      </c>
      <c r="E3768" s="2">
        <v>164.72</v>
      </c>
      <c r="F3768" s="2">
        <v>1561.75</v>
      </c>
    </row>
    <row r="3769" spans="1:6">
      <c r="A3769" s="10">
        <v>6608620</v>
      </c>
      <c r="B3769" s="1" t="s">
        <v>3640</v>
      </c>
      <c r="C3769" s="3" t="s">
        <v>5</v>
      </c>
      <c r="D3769" s="2">
        <v>3417.03</v>
      </c>
      <c r="E3769" s="2">
        <v>216.86</v>
      </c>
      <c r="F3769" s="2">
        <v>3633.89</v>
      </c>
    </row>
    <row r="3770" spans="1:6">
      <c r="A3770" s="10">
        <v>6620150</v>
      </c>
      <c r="B3770" s="1" t="s">
        <v>3641</v>
      </c>
      <c r="C3770" s="3" t="s">
        <v>5</v>
      </c>
      <c r="D3770" s="2">
        <v>14.25</v>
      </c>
      <c r="E3770" s="2">
        <v>8.67</v>
      </c>
      <c r="F3770" s="2">
        <v>22.92</v>
      </c>
    </row>
    <row r="3771" spans="1:6">
      <c r="A3771" s="10">
        <v>6620170</v>
      </c>
      <c r="B3771" s="1" t="s">
        <v>3642</v>
      </c>
      <c r="C3771" s="3" t="s">
        <v>5</v>
      </c>
      <c r="D3771" s="2">
        <v>21.09</v>
      </c>
      <c r="E3771" s="2">
        <v>8.67</v>
      </c>
      <c r="F3771" s="2">
        <v>29.76</v>
      </c>
    </row>
    <row r="3772" spans="1:6">
      <c r="A3772" s="10">
        <v>6620180</v>
      </c>
      <c r="B3772" s="1" t="s">
        <v>3643</v>
      </c>
      <c r="C3772" s="3" t="s">
        <v>5</v>
      </c>
      <c r="D3772" s="2">
        <v>31.96</v>
      </c>
      <c r="E3772" s="2">
        <v>35.619999999999997</v>
      </c>
      <c r="F3772" s="2">
        <v>67.58</v>
      </c>
    </row>
    <row r="3773" spans="1:6">
      <c r="A3773" s="10">
        <v>6620202</v>
      </c>
      <c r="B3773" s="1" t="s">
        <v>3991</v>
      </c>
      <c r="C3773" s="3" t="s">
        <v>5</v>
      </c>
      <c r="D3773" s="2">
        <v>0</v>
      </c>
      <c r="E3773" s="2">
        <v>127.36</v>
      </c>
      <c r="F3773" s="2">
        <v>127.36</v>
      </c>
    </row>
    <row r="3774" spans="1:6">
      <c r="A3774" s="10">
        <v>6620212</v>
      </c>
      <c r="B3774" s="1" t="s">
        <v>3992</v>
      </c>
      <c r="C3774" s="3" t="s">
        <v>5</v>
      </c>
      <c r="D3774" s="2">
        <v>0</v>
      </c>
      <c r="E3774" s="2">
        <v>127.36</v>
      </c>
      <c r="F3774" s="2">
        <v>127.36</v>
      </c>
    </row>
    <row r="3775" spans="1:6">
      <c r="A3775" s="10">
        <v>6620221</v>
      </c>
      <c r="B3775" s="1" t="s">
        <v>3644</v>
      </c>
      <c r="C3775" s="3" t="s">
        <v>5</v>
      </c>
      <c r="D3775" s="2">
        <v>6407.95</v>
      </c>
      <c r="E3775" s="2">
        <v>11.54</v>
      </c>
      <c r="F3775" s="2">
        <v>6419.49</v>
      </c>
    </row>
    <row r="3776" spans="1:6">
      <c r="A3776" s="10">
        <v>6620225</v>
      </c>
      <c r="B3776" s="1" t="s">
        <v>3645</v>
      </c>
      <c r="C3776" s="3" t="s">
        <v>5</v>
      </c>
      <c r="D3776" s="2">
        <v>2333.61</v>
      </c>
      <c r="E3776" s="2">
        <v>11.54</v>
      </c>
      <c r="F3776" s="2">
        <v>2345.15</v>
      </c>
    </row>
    <row r="3777" spans="1:8">
      <c r="A3777" s="10">
        <v>6702040</v>
      </c>
      <c r="B3777" s="1" t="s">
        <v>3646</v>
      </c>
      <c r="C3777" s="3" t="s">
        <v>5</v>
      </c>
      <c r="D3777" s="2">
        <v>1480.26</v>
      </c>
      <c r="E3777" s="2">
        <v>55.84</v>
      </c>
      <c r="F3777" s="2">
        <v>1536.1</v>
      </c>
    </row>
    <row r="3778" spans="1:8">
      <c r="A3778" s="10">
        <v>6702160</v>
      </c>
      <c r="B3778" s="1" t="s">
        <v>3647</v>
      </c>
      <c r="C3778" s="3" t="s">
        <v>5</v>
      </c>
      <c r="D3778" s="2">
        <v>908.91</v>
      </c>
      <c r="E3778" s="2">
        <v>55.84</v>
      </c>
      <c r="F3778" s="2">
        <v>964.75</v>
      </c>
    </row>
    <row r="3779" spans="1:8">
      <c r="A3779" s="10">
        <v>6702180</v>
      </c>
      <c r="B3779" s="1" t="s">
        <v>3648</v>
      </c>
      <c r="C3779" s="3" t="s">
        <v>20</v>
      </c>
      <c r="D3779" s="2">
        <v>1071.1500000000001</v>
      </c>
      <c r="E3779" s="2">
        <v>6.28</v>
      </c>
      <c r="F3779" s="2">
        <v>1077.43</v>
      </c>
    </row>
    <row r="3780" spans="1:8">
      <c r="A3780" s="10">
        <v>6702190</v>
      </c>
      <c r="B3780" s="1" t="s">
        <v>3649</v>
      </c>
      <c r="C3780" s="3" t="s">
        <v>20</v>
      </c>
      <c r="D3780" s="2">
        <v>778.58</v>
      </c>
      <c r="E3780" s="2">
        <v>6.28</v>
      </c>
      <c r="F3780" s="2">
        <v>784.86</v>
      </c>
    </row>
    <row r="3781" spans="1:8">
      <c r="A3781" s="10">
        <v>6702210</v>
      </c>
      <c r="B3781" s="1" t="s">
        <v>3650</v>
      </c>
      <c r="C3781" s="3" t="s">
        <v>20</v>
      </c>
      <c r="D3781" s="2">
        <v>484.16</v>
      </c>
      <c r="E3781" s="2">
        <v>6.28</v>
      </c>
      <c r="F3781" s="2">
        <v>490.44</v>
      </c>
      <c r="G3781" s="15"/>
      <c r="H3781" s="15"/>
    </row>
    <row r="3782" spans="1:8">
      <c r="A3782" s="10">
        <v>6702230</v>
      </c>
      <c r="B3782" s="1" t="s">
        <v>3651</v>
      </c>
      <c r="C3782" s="3" t="s">
        <v>20</v>
      </c>
      <c r="D3782" s="2">
        <v>1633.49</v>
      </c>
      <c r="E3782" s="2">
        <v>6.28</v>
      </c>
      <c r="F3782" s="2">
        <v>1639.77</v>
      </c>
    </row>
    <row r="3783" spans="1:8">
      <c r="A3783" s="10">
        <v>6702240</v>
      </c>
      <c r="B3783" s="1" t="s">
        <v>3652</v>
      </c>
      <c r="C3783" s="3" t="s">
        <v>20</v>
      </c>
      <c r="D3783" s="2">
        <v>1219.58</v>
      </c>
      <c r="E3783" s="2">
        <v>6.28</v>
      </c>
      <c r="F3783" s="2">
        <v>1225.8599999999999</v>
      </c>
    </row>
    <row r="3784" spans="1:8">
      <c r="A3784" s="10">
        <v>6702250</v>
      </c>
      <c r="B3784" s="1" t="s">
        <v>3653</v>
      </c>
      <c r="C3784" s="3" t="s">
        <v>20</v>
      </c>
      <c r="D3784" s="2">
        <v>908.38</v>
      </c>
      <c r="E3784" s="2">
        <v>6.28</v>
      </c>
      <c r="F3784" s="2">
        <v>914.66</v>
      </c>
    </row>
    <row r="3785" spans="1:8">
      <c r="A3785" s="10">
        <v>6702280</v>
      </c>
      <c r="B3785" s="1" t="s">
        <v>3654</v>
      </c>
      <c r="C3785" s="3" t="s">
        <v>5</v>
      </c>
      <c r="D3785" s="2">
        <v>669.3</v>
      </c>
      <c r="E3785" s="2">
        <v>3.15</v>
      </c>
      <c r="F3785" s="2">
        <v>672.45</v>
      </c>
    </row>
    <row r="3786" spans="1:8">
      <c r="A3786" s="10">
        <v>6702301</v>
      </c>
      <c r="B3786" s="1" t="s">
        <v>3655</v>
      </c>
      <c r="C3786" s="3" t="s">
        <v>5</v>
      </c>
      <c r="D3786" s="2">
        <v>16530.669999999998</v>
      </c>
      <c r="E3786" s="2">
        <v>112.15</v>
      </c>
      <c r="F3786" s="2">
        <v>16642.82</v>
      </c>
    </row>
    <row r="3787" spans="1:8">
      <c r="A3787" s="10">
        <v>6702320</v>
      </c>
      <c r="B3787" s="1" t="s">
        <v>3656</v>
      </c>
      <c r="C3787" s="3" t="s">
        <v>20</v>
      </c>
      <c r="D3787" s="2">
        <v>1513.95</v>
      </c>
      <c r="E3787" s="2">
        <v>20.36</v>
      </c>
      <c r="F3787" s="2">
        <v>1534.31</v>
      </c>
    </row>
    <row r="3788" spans="1:8">
      <c r="A3788" s="10">
        <v>6702330</v>
      </c>
      <c r="B3788" s="1" t="s">
        <v>3657</v>
      </c>
      <c r="C3788" s="3" t="s">
        <v>5</v>
      </c>
      <c r="D3788" s="2">
        <v>63706.1</v>
      </c>
      <c r="E3788" s="2">
        <v>0</v>
      </c>
      <c r="F3788" s="2">
        <v>63706.1</v>
      </c>
    </row>
    <row r="3789" spans="1:8">
      <c r="A3789" s="10">
        <v>6702400</v>
      </c>
      <c r="B3789" s="1" t="s">
        <v>3658</v>
      </c>
      <c r="C3789" s="3" t="s">
        <v>5</v>
      </c>
      <c r="D3789" s="2">
        <v>51131.37</v>
      </c>
      <c r="E3789" s="2">
        <v>176.66</v>
      </c>
      <c r="F3789" s="2">
        <v>51308.03</v>
      </c>
    </row>
    <row r="3790" spans="1:8">
      <c r="A3790" s="10">
        <v>6702410</v>
      </c>
      <c r="B3790" s="1" t="s">
        <v>3659</v>
      </c>
      <c r="C3790" s="3" t="s">
        <v>117</v>
      </c>
      <c r="D3790" s="2">
        <v>256623.07</v>
      </c>
      <c r="E3790" s="2">
        <v>0</v>
      </c>
      <c r="F3790" s="2">
        <v>256623.07</v>
      </c>
    </row>
    <row r="3791" spans="1:8">
      <c r="A3791" s="10">
        <v>6702500</v>
      </c>
      <c r="B3791" s="1" t="s">
        <v>3660</v>
      </c>
      <c r="C3791" s="3" t="s">
        <v>117</v>
      </c>
      <c r="D3791" s="2">
        <v>85662.18</v>
      </c>
      <c r="E3791" s="2">
        <v>0</v>
      </c>
      <c r="F3791" s="2">
        <v>85662.18</v>
      </c>
    </row>
    <row r="3792" spans="1:8">
      <c r="A3792" s="10">
        <v>6702501</v>
      </c>
      <c r="B3792" s="1" t="s">
        <v>3661</v>
      </c>
      <c r="C3792" s="3" t="s">
        <v>117</v>
      </c>
      <c r="D3792" s="2">
        <v>80615.75</v>
      </c>
      <c r="E3792" s="2">
        <v>0</v>
      </c>
      <c r="F3792" s="2">
        <v>80615.75</v>
      </c>
    </row>
    <row r="3793" spans="1:8">
      <c r="A3793" s="10">
        <v>6801310</v>
      </c>
      <c r="B3793" s="1" t="s">
        <v>3662</v>
      </c>
      <c r="C3793" s="3" t="s">
        <v>5</v>
      </c>
      <c r="D3793" s="2">
        <v>547.19000000000005</v>
      </c>
      <c r="E3793" s="2">
        <v>189.5</v>
      </c>
      <c r="F3793" s="2">
        <v>736.69</v>
      </c>
    </row>
    <row r="3794" spans="1:8">
      <c r="A3794" s="10">
        <v>6801330</v>
      </c>
      <c r="B3794" s="1" t="s">
        <v>3663</v>
      </c>
      <c r="C3794" s="3" t="s">
        <v>5</v>
      </c>
      <c r="D3794" s="2">
        <v>763.25</v>
      </c>
      <c r="E3794" s="2">
        <v>189.5</v>
      </c>
      <c r="F3794" s="2">
        <v>952.75</v>
      </c>
      <c r="G3794" s="15"/>
      <c r="H3794" s="15"/>
    </row>
    <row r="3795" spans="1:8">
      <c r="A3795" s="10">
        <v>6801360</v>
      </c>
      <c r="B3795" s="1" t="s">
        <v>3664</v>
      </c>
      <c r="C3795" s="3" t="s">
        <v>5</v>
      </c>
      <c r="D3795" s="2">
        <v>650.91999999999996</v>
      </c>
      <c r="E3795" s="2">
        <v>189.5</v>
      </c>
      <c r="F3795" s="2">
        <v>840.42</v>
      </c>
    </row>
    <row r="3796" spans="1:8">
      <c r="A3796" s="10">
        <v>6801390</v>
      </c>
      <c r="B3796" s="1" t="s">
        <v>3665</v>
      </c>
      <c r="C3796" s="3" t="s">
        <v>5</v>
      </c>
      <c r="D3796" s="2">
        <v>883.58</v>
      </c>
      <c r="E3796" s="2">
        <v>189.5</v>
      </c>
      <c r="F3796" s="2">
        <v>1073.08</v>
      </c>
    </row>
    <row r="3797" spans="1:8">
      <c r="A3797" s="10">
        <v>6801420</v>
      </c>
      <c r="B3797" s="1" t="s">
        <v>3666</v>
      </c>
      <c r="C3797" s="3" t="s">
        <v>5</v>
      </c>
      <c r="D3797" s="2">
        <v>689.5</v>
      </c>
      <c r="E3797" s="2">
        <v>189.5</v>
      </c>
      <c r="F3797" s="2">
        <v>879</v>
      </c>
      <c r="G3797" s="15"/>
      <c r="H3797" s="15"/>
    </row>
    <row r="3798" spans="1:8">
      <c r="A3798" s="10">
        <v>6801440</v>
      </c>
      <c r="B3798" s="1" t="s">
        <v>3667</v>
      </c>
      <c r="C3798" s="3" t="s">
        <v>5</v>
      </c>
      <c r="D3798" s="2">
        <v>1035.3</v>
      </c>
      <c r="E3798" s="2">
        <v>189.5</v>
      </c>
      <c r="F3798" s="2">
        <v>1224.8</v>
      </c>
    </row>
    <row r="3799" spans="1:8">
      <c r="A3799" s="10">
        <v>6801460</v>
      </c>
      <c r="B3799" s="1" t="s">
        <v>3668</v>
      </c>
      <c r="C3799" s="3" t="s">
        <v>5</v>
      </c>
      <c r="D3799" s="2">
        <v>1163.7</v>
      </c>
      <c r="E3799" s="2">
        <v>189.5</v>
      </c>
      <c r="F3799" s="2">
        <v>1353.2</v>
      </c>
    </row>
    <row r="3800" spans="1:8">
      <c r="A3800" s="10">
        <v>6801510</v>
      </c>
      <c r="B3800" s="1" t="s">
        <v>3669</v>
      </c>
      <c r="C3800" s="3" t="s">
        <v>5</v>
      </c>
      <c r="D3800" s="2">
        <v>1204.1099999999999</v>
      </c>
      <c r="E3800" s="2">
        <v>189.5</v>
      </c>
      <c r="F3800" s="2">
        <v>1393.61</v>
      </c>
    </row>
    <row r="3801" spans="1:8">
      <c r="A3801" s="10">
        <v>6801530</v>
      </c>
      <c r="B3801" s="1" t="s">
        <v>3670</v>
      </c>
      <c r="C3801" s="3" t="s">
        <v>5</v>
      </c>
      <c r="D3801" s="2">
        <v>1135.3599999999999</v>
      </c>
      <c r="E3801" s="2">
        <v>189.5</v>
      </c>
      <c r="F3801" s="2">
        <v>1324.86</v>
      </c>
    </row>
    <row r="3802" spans="1:8">
      <c r="A3802" s="10">
        <v>6801540</v>
      </c>
      <c r="B3802" s="1" t="s">
        <v>3671</v>
      </c>
      <c r="C3802" s="3" t="s">
        <v>5</v>
      </c>
      <c r="D3802" s="2">
        <v>1892.72</v>
      </c>
      <c r="E3802" s="2">
        <v>189.5</v>
      </c>
      <c r="F3802" s="2">
        <v>2082.2199999999998</v>
      </c>
    </row>
    <row r="3803" spans="1:8">
      <c r="A3803" s="10">
        <v>6801600</v>
      </c>
      <c r="B3803" s="1" t="s">
        <v>3672</v>
      </c>
      <c r="C3803" s="3" t="s">
        <v>5</v>
      </c>
      <c r="D3803" s="2">
        <v>724.06</v>
      </c>
      <c r="E3803" s="2">
        <v>189.5</v>
      </c>
      <c r="F3803" s="2">
        <v>913.56</v>
      </c>
    </row>
    <row r="3804" spans="1:8">
      <c r="A3804" s="10">
        <v>6801610</v>
      </c>
      <c r="B3804" s="1" t="s">
        <v>3673</v>
      </c>
      <c r="C3804" s="3" t="s">
        <v>5</v>
      </c>
      <c r="D3804" s="2">
        <v>919.9</v>
      </c>
      <c r="E3804" s="2">
        <v>189.5</v>
      </c>
      <c r="F3804" s="2">
        <v>1109.4000000000001</v>
      </c>
    </row>
    <row r="3805" spans="1:8">
      <c r="A3805" s="10">
        <v>6801620</v>
      </c>
      <c r="B3805" s="1" t="s">
        <v>3674</v>
      </c>
      <c r="C3805" s="3" t="s">
        <v>5</v>
      </c>
      <c r="D3805" s="2">
        <v>857.92</v>
      </c>
      <c r="E3805" s="2">
        <v>189.5</v>
      </c>
      <c r="F3805" s="2">
        <v>1047.42</v>
      </c>
    </row>
    <row r="3806" spans="1:8">
      <c r="A3806" s="10">
        <v>6801630</v>
      </c>
      <c r="B3806" s="1" t="s">
        <v>3675</v>
      </c>
      <c r="C3806" s="3" t="s">
        <v>5</v>
      </c>
      <c r="D3806" s="2">
        <v>1099.27</v>
      </c>
      <c r="E3806" s="2">
        <v>189.5</v>
      </c>
      <c r="F3806" s="2">
        <v>1288.77</v>
      </c>
    </row>
    <row r="3807" spans="1:8">
      <c r="A3807" s="10">
        <v>6801640</v>
      </c>
      <c r="B3807" s="1" t="s">
        <v>3676</v>
      </c>
      <c r="C3807" s="3" t="s">
        <v>5</v>
      </c>
      <c r="D3807" s="2">
        <v>978.93</v>
      </c>
      <c r="E3807" s="2">
        <v>189.5</v>
      </c>
      <c r="F3807" s="2">
        <v>1168.43</v>
      </c>
      <c r="G3807" s="15"/>
      <c r="H3807" s="15"/>
    </row>
    <row r="3808" spans="1:8">
      <c r="A3808" s="10">
        <v>6801650</v>
      </c>
      <c r="B3808" s="1" t="s">
        <v>3677</v>
      </c>
      <c r="C3808" s="3" t="s">
        <v>5</v>
      </c>
      <c r="D3808" s="2">
        <v>1211.75</v>
      </c>
      <c r="E3808" s="2">
        <v>189.5</v>
      </c>
      <c r="F3808" s="2">
        <v>1401.25</v>
      </c>
    </row>
    <row r="3809" spans="1:8">
      <c r="A3809" s="10">
        <v>6801670</v>
      </c>
      <c r="B3809" s="1" t="s">
        <v>3678</v>
      </c>
      <c r="C3809" s="3" t="s">
        <v>5</v>
      </c>
      <c r="D3809" s="2">
        <v>895.11</v>
      </c>
      <c r="E3809" s="2">
        <v>189.5</v>
      </c>
      <c r="F3809" s="2">
        <v>1084.6099999999999</v>
      </c>
    </row>
    <row r="3810" spans="1:8">
      <c r="A3810" s="10">
        <v>6801690</v>
      </c>
      <c r="B3810" s="1" t="s">
        <v>3679</v>
      </c>
      <c r="C3810" s="3" t="s">
        <v>5</v>
      </c>
      <c r="D3810" s="2">
        <v>1062.3499999999999</v>
      </c>
      <c r="E3810" s="2">
        <v>189.5</v>
      </c>
      <c r="F3810" s="2">
        <v>1251.8499999999999</v>
      </c>
    </row>
    <row r="3811" spans="1:8">
      <c r="A3811" s="10">
        <v>6801730</v>
      </c>
      <c r="B3811" s="1" t="s">
        <v>3680</v>
      </c>
      <c r="C3811" s="3" t="s">
        <v>5</v>
      </c>
      <c r="D3811" s="2">
        <v>1058.77</v>
      </c>
      <c r="E3811" s="2">
        <v>189.5</v>
      </c>
      <c r="F3811" s="2">
        <v>1248.27</v>
      </c>
    </row>
    <row r="3812" spans="1:8">
      <c r="A3812" s="10">
        <v>6801740</v>
      </c>
      <c r="B3812" s="1" t="s">
        <v>3681</v>
      </c>
      <c r="C3812" s="3" t="s">
        <v>5</v>
      </c>
      <c r="D3812" s="2">
        <v>1249.03</v>
      </c>
      <c r="E3812" s="2">
        <v>189.5</v>
      </c>
      <c r="F3812" s="2">
        <v>1438.53</v>
      </c>
    </row>
    <row r="3813" spans="1:8">
      <c r="A3813" s="10">
        <v>6801750</v>
      </c>
      <c r="B3813" s="1" t="s">
        <v>3682</v>
      </c>
      <c r="C3813" s="3" t="s">
        <v>5</v>
      </c>
      <c r="D3813" s="2">
        <v>1357.93</v>
      </c>
      <c r="E3813" s="2">
        <v>189.5</v>
      </c>
      <c r="F3813" s="2">
        <v>1547.43</v>
      </c>
    </row>
    <row r="3814" spans="1:8">
      <c r="A3814" s="10">
        <v>6801760</v>
      </c>
      <c r="B3814" s="1" t="s">
        <v>3683</v>
      </c>
      <c r="C3814" s="3" t="s">
        <v>5</v>
      </c>
      <c r="D3814" s="2">
        <v>1534.31</v>
      </c>
      <c r="E3814" s="2">
        <v>189.5</v>
      </c>
      <c r="F3814" s="2">
        <v>1723.81</v>
      </c>
    </row>
    <row r="3815" spans="1:8">
      <c r="A3815" s="10">
        <v>6801790</v>
      </c>
      <c r="B3815" s="1" t="s">
        <v>3684</v>
      </c>
      <c r="C3815" s="3" t="s">
        <v>5</v>
      </c>
      <c r="D3815" s="2">
        <v>1344.02</v>
      </c>
      <c r="E3815" s="2">
        <v>189.5</v>
      </c>
      <c r="F3815" s="2">
        <v>1533.52</v>
      </c>
    </row>
    <row r="3816" spans="1:8">
      <c r="A3816" s="10">
        <v>6801800</v>
      </c>
      <c r="B3816" s="1" t="s">
        <v>3685</v>
      </c>
      <c r="C3816" s="3" t="s">
        <v>5</v>
      </c>
      <c r="D3816" s="2">
        <v>1653.52</v>
      </c>
      <c r="E3816" s="2">
        <v>189.5</v>
      </c>
      <c r="F3816" s="2">
        <v>1843.02</v>
      </c>
    </row>
    <row r="3817" spans="1:8">
      <c r="A3817" s="10">
        <v>6801810</v>
      </c>
      <c r="B3817" s="1" t="s">
        <v>3686</v>
      </c>
      <c r="C3817" s="3" t="s">
        <v>5</v>
      </c>
      <c r="D3817" s="2">
        <v>1811.05</v>
      </c>
      <c r="E3817" s="2">
        <v>189.5</v>
      </c>
      <c r="F3817" s="2">
        <v>2000.55</v>
      </c>
    </row>
    <row r="3818" spans="1:8">
      <c r="A3818" s="10">
        <v>6801850</v>
      </c>
      <c r="B3818" s="1" t="s">
        <v>3687</v>
      </c>
      <c r="C3818" s="3" t="s">
        <v>5</v>
      </c>
      <c r="D3818" s="2">
        <v>2625.53</v>
      </c>
      <c r="E3818" s="2">
        <v>189.5</v>
      </c>
      <c r="F3818" s="2">
        <v>2815.03</v>
      </c>
      <c r="G3818" s="15"/>
      <c r="H3818" s="15"/>
    </row>
    <row r="3819" spans="1:8">
      <c r="A3819" s="10">
        <v>6802010</v>
      </c>
      <c r="B3819" s="1" t="s">
        <v>3688</v>
      </c>
      <c r="C3819" s="3" t="s">
        <v>5</v>
      </c>
      <c r="D3819" s="2">
        <v>258.47000000000003</v>
      </c>
      <c r="E3819" s="2">
        <v>110.68</v>
      </c>
      <c r="F3819" s="2">
        <v>369.15</v>
      </c>
    </row>
    <row r="3820" spans="1:8">
      <c r="A3820" s="10">
        <v>6802020</v>
      </c>
      <c r="B3820" s="1" t="s">
        <v>3689</v>
      </c>
      <c r="C3820" s="3" t="s">
        <v>5</v>
      </c>
      <c r="D3820" s="2">
        <v>226.23</v>
      </c>
      <c r="E3820" s="2">
        <v>132.81</v>
      </c>
      <c r="F3820" s="2">
        <v>359.04</v>
      </c>
    </row>
    <row r="3821" spans="1:8">
      <c r="A3821" s="10">
        <v>6802030</v>
      </c>
      <c r="B3821" s="1" t="s">
        <v>3690</v>
      </c>
      <c r="C3821" s="3" t="s">
        <v>5</v>
      </c>
      <c r="D3821" s="2">
        <v>470.85</v>
      </c>
      <c r="E3821" s="2">
        <v>132.81</v>
      </c>
      <c r="F3821" s="2">
        <v>603.66</v>
      </c>
    </row>
    <row r="3822" spans="1:8">
      <c r="A3822" s="10">
        <v>6802040</v>
      </c>
      <c r="B3822" s="1" t="s">
        <v>3691</v>
      </c>
      <c r="C3822" s="3" t="s">
        <v>5</v>
      </c>
      <c r="D3822" s="2">
        <v>671.29</v>
      </c>
      <c r="E3822" s="2">
        <v>199.22</v>
      </c>
      <c r="F3822" s="2">
        <v>870.51</v>
      </c>
    </row>
    <row r="3823" spans="1:8">
      <c r="A3823" s="10">
        <v>6802050</v>
      </c>
      <c r="B3823" s="1" t="s">
        <v>3692</v>
      </c>
      <c r="C3823" s="3" t="s">
        <v>5</v>
      </c>
      <c r="D3823" s="2">
        <v>760.38</v>
      </c>
      <c r="E3823" s="2">
        <v>265.62</v>
      </c>
      <c r="F3823" s="2">
        <v>1026</v>
      </c>
    </row>
    <row r="3824" spans="1:8">
      <c r="A3824" s="10">
        <v>6802060</v>
      </c>
      <c r="B3824" s="1" t="s">
        <v>3693</v>
      </c>
      <c r="C3824" s="3" t="s">
        <v>5</v>
      </c>
      <c r="D3824" s="2">
        <v>1242.7</v>
      </c>
      <c r="E3824" s="2">
        <v>199.22</v>
      </c>
      <c r="F3824" s="2">
        <v>1441.92</v>
      </c>
    </row>
    <row r="3825" spans="1:8">
      <c r="A3825" s="10">
        <v>6802070</v>
      </c>
      <c r="B3825" s="1" t="s">
        <v>3694</v>
      </c>
      <c r="C3825" s="3" t="s">
        <v>5</v>
      </c>
      <c r="D3825" s="2">
        <v>532.13</v>
      </c>
      <c r="E3825" s="2">
        <v>199.22</v>
      </c>
      <c r="F3825" s="2">
        <v>731.35</v>
      </c>
    </row>
    <row r="3826" spans="1:8">
      <c r="A3826" s="10">
        <v>6802090</v>
      </c>
      <c r="B3826" s="1" t="s">
        <v>3695</v>
      </c>
      <c r="C3826" s="3" t="s">
        <v>5</v>
      </c>
      <c r="D3826" s="2">
        <v>1229.3399999999999</v>
      </c>
      <c r="E3826" s="2">
        <v>265.62</v>
      </c>
      <c r="F3826" s="2">
        <v>1494.96</v>
      </c>
    </row>
    <row r="3827" spans="1:8">
      <c r="A3827" s="10">
        <v>6802100</v>
      </c>
      <c r="B3827" s="1" t="s">
        <v>3696</v>
      </c>
      <c r="C3827" s="3" t="s">
        <v>5</v>
      </c>
      <c r="D3827" s="2">
        <v>51.77</v>
      </c>
      <c r="E3827" s="2">
        <v>88.54</v>
      </c>
      <c r="F3827" s="2">
        <v>140.31</v>
      </c>
    </row>
    <row r="3828" spans="1:8">
      <c r="A3828" s="10">
        <v>6802110</v>
      </c>
      <c r="B3828" s="1" t="s">
        <v>3697</v>
      </c>
      <c r="C3828" s="3" t="s">
        <v>5</v>
      </c>
      <c r="D3828" s="2">
        <v>56.74</v>
      </c>
      <c r="E3828" s="2">
        <v>88.54</v>
      </c>
      <c r="F3828" s="2">
        <v>145.28</v>
      </c>
    </row>
    <row r="3829" spans="1:8">
      <c r="A3829" s="10">
        <v>6802120</v>
      </c>
      <c r="B3829" s="1" t="s">
        <v>3698</v>
      </c>
      <c r="C3829" s="3" t="s">
        <v>5</v>
      </c>
      <c r="D3829" s="2">
        <v>89.23</v>
      </c>
      <c r="E3829" s="2">
        <v>110.68</v>
      </c>
      <c r="F3829" s="2">
        <v>199.91</v>
      </c>
    </row>
    <row r="3830" spans="1:8">
      <c r="A3830" s="10">
        <v>6802130</v>
      </c>
      <c r="B3830" s="1" t="s">
        <v>3699</v>
      </c>
      <c r="C3830" s="3" t="s">
        <v>5</v>
      </c>
      <c r="D3830" s="2">
        <v>94.2</v>
      </c>
      <c r="E3830" s="2">
        <v>110.68</v>
      </c>
      <c r="F3830" s="2">
        <v>204.88</v>
      </c>
    </row>
    <row r="3831" spans="1:8">
      <c r="A3831" s="10">
        <v>6802140</v>
      </c>
      <c r="B3831" s="1" t="s">
        <v>3700</v>
      </c>
      <c r="C3831" s="3" t="s">
        <v>5</v>
      </c>
      <c r="D3831" s="2">
        <v>178.46</v>
      </c>
      <c r="E3831" s="2">
        <v>132.81</v>
      </c>
      <c r="F3831" s="2">
        <v>311.27</v>
      </c>
    </row>
    <row r="3832" spans="1:8">
      <c r="A3832" s="10">
        <v>6820010</v>
      </c>
      <c r="B3832" s="1" t="s">
        <v>3701</v>
      </c>
      <c r="C3832" s="3" t="s">
        <v>5</v>
      </c>
      <c r="D3832" s="2">
        <v>139.72999999999999</v>
      </c>
      <c r="E3832" s="2">
        <v>150.06</v>
      </c>
      <c r="F3832" s="2">
        <v>289.79000000000002</v>
      </c>
    </row>
    <row r="3833" spans="1:8">
      <c r="A3833" s="10">
        <v>6820040</v>
      </c>
      <c r="B3833" s="1" t="s">
        <v>3702</v>
      </c>
      <c r="C3833" s="3" t="s">
        <v>5</v>
      </c>
      <c r="D3833" s="2">
        <v>22.75</v>
      </c>
      <c r="E3833" s="2">
        <v>10.51</v>
      </c>
      <c r="F3833" s="2">
        <v>33.26</v>
      </c>
    </row>
    <row r="3834" spans="1:8">
      <c r="A3834" s="10">
        <v>6820050</v>
      </c>
      <c r="B3834" s="1" t="s">
        <v>3703</v>
      </c>
      <c r="C3834" s="3" t="s">
        <v>5</v>
      </c>
      <c r="D3834" s="2">
        <v>243.69</v>
      </c>
      <c r="E3834" s="2">
        <v>21.01</v>
      </c>
      <c r="F3834" s="2">
        <v>264.7</v>
      </c>
    </row>
    <row r="3835" spans="1:8">
      <c r="A3835" s="10">
        <v>6820120</v>
      </c>
      <c r="B3835" s="1" t="s">
        <v>3704</v>
      </c>
      <c r="C3835" s="3" t="s">
        <v>5</v>
      </c>
      <c r="D3835" s="2">
        <v>14.5</v>
      </c>
      <c r="E3835" s="2">
        <v>20.82</v>
      </c>
      <c r="F3835" s="2">
        <v>35.32</v>
      </c>
    </row>
    <row r="3836" spans="1:8">
      <c r="A3836" s="10">
        <v>6903090</v>
      </c>
      <c r="B3836" s="1" t="s">
        <v>3705</v>
      </c>
      <c r="C3836" s="3" t="s">
        <v>5</v>
      </c>
      <c r="D3836" s="2">
        <v>49.57</v>
      </c>
      <c r="E3836" s="2">
        <v>0</v>
      </c>
      <c r="F3836" s="2">
        <v>49.57</v>
      </c>
    </row>
    <row r="3837" spans="1:8">
      <c r="A3837" s="10">
        <v>6903130</v>
      </c>
      <c r="B3837" s="1" t="s">
        <v>3706</v>
      </c>
      <c r="C3837" s="3" t="s">
        <v>5</v>
      </c>
      <c r="D3837" s="2">
        <v>215.47</v>
      </c>
      <c r="E3837" s="2">
        <v>38.65</v>
      </c>
      <c r="F3837" s="2">
        <v>254.12</v>
      </c>
    </row>
    <row r="3838" spans="1:8">
      <c r="A3838" s="10">
        <v>6903140</v>
      </c>
      <c r="B3838" s="1" t="s">
        <v>3707</v>
      </c>
      <c r="C3838" s="3" t="s">
        <v>5</v>
      </c>
      <c r="D3838" s="2">
        <v>464.34</v>
      </c>
      <c r="E3838" s="2">
        <v>82.03</v>
      </c>
      <c r="F3838" s="2">
        <v>546.37</v>
      </c>
      <c r="G3838" s="15"/>
      <c r="H3838" s="15"/>
    </row>
    <row r="3839" spans="1:8">
      <c r="A3839" s="10">
        <v>6903250</v>
      </c>
      <c r="B3839" s="1" t="s">
        <v>3708</v>
      </c>
      <c r="C3839" s="3" t="s">
        <v>117</v>
      </c>
      <c r="D3839" s="2">
        <v>4640</v>
      </c>
      <c r="E3839" s="2">
        <v>0</v>
      </c>
      <c r="F3839" s="2">
        <v>4640</v>
      </c>
    </row>
    <row r="3840" spans="1:8">
      <c r="A3840" s="10">
        <v>6903310</v>
      </c>
      <c r="B3840" s="1" t="s">
        <v>3709</v>
      </c>
      <c r="C3840" s="3" t="s">
        <v>5</v>
      </c>
      <c r="D3840" s="2">
        <v>102.57</v>
      </c>
      <c r="E3840" s="2">
        <v>11.89</v>
      </c>
      <c r="F3840" s="2">
        <v>114.46</v>
      </c>
    </row>
    <row r="3841" spans="1:8">
      <c r="A3841" s="10">
        <v>6903340</v>
      </c>
      <c r="B3841" s="1" t="s">
        <v>3710</v>
      </c>
      <c r="C3841" s="3" t="s">
        <v>5</v>
      </c>
      <c r="D3841" s="2">
        <v>26.33</v>
      </c>
      <c r="E3841" s="2">
        <v>4.47</v>
      </c>
      <c r="F3841" s="2">
        <v>30.8</v>
      </c>
    </row>
    <row r="3842" spans="1:8">
      <c r="A3842" s="10">
        <v>6903360</v>
      </c>
      <c r="B3842" s="1" t="s">
        <v>3711</v>
      </c>
      <c r="C3842" s="3" t="s">
        <v>5</v>
      </c>
      <c r="D3842" s="2">
        <v>96.92</v>
      </c>
      <c r="E3842" s="2">
        <v>4.47</v>
      </c>
      <c r="F3842" s="2">
        <v>101.39</v>
      </c>
    </row>
    <row r="3843" spans="1:8">
      <c r="A3843" s="10">
        <v>6903400</v>
      </c>
      <c r="B3843" s="1" t="s">
        <v>3712</v>
      </c>
      <c r="C3843" s="3" t="s">
        <v>117</v>
      </c>
      <c r="D3843" s="2">
        <v>4640</v>
      </c>
      <c r="E3843" s="2">
        <v>0</v>
      </c>
      <c r="F3843" s="2">
        <v>4640</v>
      </c>
      <c r="G3843" s="15"/>
      <c r="H3843" s="15"/>
    </row>
    <row r="3844" spans="1:8">
      <c r="A3844" s="10">
        <v>6903410</v>
      </c>
      <c r="B3844" s="1" t="s">
        <v>3713</v>
      </c>
      <c r="C3844" s="3" t="s">
        <v>117</v>
      </c>
      <c r="D3844" s="2">
        <v>17941.150000000001</v>
      </c>
      <c r="E3844" s="2">
        <v>0</v>
      </c>
      <c r="F3844" s="2">
        <v>17941.150000000001</v>
      </c>
    </row>
    <row r="3845" spans="1:8">
      <c r="A3845" s="10">
        <v>6903420</v>
      </c>
      <c r="B3845" s="1" t="s">
        <v>3714</v>
      </c>
      <c r="C3845" s="3" t="s">
        <v>117</v>
      </c>
      <c r="D3845" s="2">
        <v>37264.980000000003</v>
      </c>
      <c r="E3845" s="2">
        <v>0</v>
      </c>
      <c r="F3845" s="2">
        <v>37264.980000000003</v>
      </c>
      <c r="G3845" s="15"/>
      <c r="H3845" s="15"/>
    </row>
    <row r="3846" spans="1:8">
      <c r="A3846" s="10">
        <v>6905010</v>
      </c>
      <c r="B3846" s="1" t="s">
        <v>3715</v>
      </c>
      <c r="C3846" s="3" t="s">
        <v>5</v>
      </c>
      <c r="D3846" s="2">
        <v>5635.55</v>
      </c>
      <c r="E3846" s="2">
        <v>44.59</v>
      </c>
      <c r="F3846" s="2">
        <v>5680.14</v>
      </c>
    </row>
    <row r="3847" spans="1:8">
      <c r="A3847" s="10">
        <v>6905030</v>
      </c>
      <c r="B3847" s="1" t="s">
        <v>3716</v>
      </c>
      <c r="C3847" s="3" t="s">
        <v>5</v>
      </c>
      <c r="D3847" s="2">
        <v>6786.51</v>
      </c>
      <c r="E3847" s="2">
        <v>44.59</v>
      </c>
      <c r="F3847" s="2">
        <v>6831.1</v>
      </c>
    </row>
    <row r="3848" spans="1:8">
      <c r="A3848" s="10">
        <v>6905040</v>
      </c>
      <c r="B3848" s="1" t="s">
        <v>3717</v>
      </c>
      <c r="C3848" s="3" t="s">
        <v>5</v>
      </c>
      <c r="D3848" s="2">
        <v>8361.1200000000008</v>
      </c>
      <c r="E3848" s="2">
        <v>44.59</v>
      </c>
      <c r="F3848" s="2">
        <v>8405.7099999999991</v>
      </c>
    </row>
    <row r="3849" spans="1:8">
      <c r="A3849" s="10">
        <v>6905050</v>
      </c>
      <c r="B3849" s="1" t="s">
        <v>3718</v>
      </c>
      <c r="C3849" s="3" t="s">
        <v>5</v>
      </c>
      <c r="D3849" s="2">
        <v>10222.790000000001</v>
      </c>
      <c r="E3849" s="2">
        <v>44.59</v>
      </c>
      <c r="F3849" s="2">
        <v>10267.379999999999</v>
      </c>
    </row>
    <row r="3850" spans="1:8">
      <c r="A3850" s="10">
        <v>6905060</v>
      </c>
      <c r="B3850" s="1" t="s">
        <v>3719</v>
      </c>
      <c r="C3850" s="3" t="s">
        <v>5</v>
      </c>
      <c r="D3850" s="2">
        <v>12352.36</v>
      </c>
      <c r="E3850" s="2">
        <v>44.59</v>
      </c>
      <c r="F3850" s="2">
        <v>12396.95</v>
      </c>
    </row>
    <row r="3851" spans="1:8">
      <c r="A3851" s="10">
        <v>6905150</v>
      </c>
      <c r="B3851" s="1" t="s">
        <v>3720</v>
      </c>
      <c r="C3851" s="3" t="s">
        <v>5</v>
      </c>
      <c r="D3851" s="2">
        <v>12901.26</v>
      </c>
      <c r="E3851" s="2">
        <v>44.59</v>
      </c>
      <c r="F3851" s="2">
        <v>12945.85</v>
      </c>
    </row>
    <row r="3852" spans="1:8">
      <c r="A3852" s="10">
        <v>6905160</v>
      </c>
      <c r="B3852" s="1" t="s">
        <v>3721</v>
      </c>
      <c r="C3852" s="3" t="s">
        <v>5</v>
      </c>
      <c r="D3852" s="2">
        <v>14858.1</v>
      </c>
      <c r="E3852" s="2">
        <v>44.59</v>
      </c>
      <c r="F3852" s="2">
        <v>14902.69</v>
      </c>
    </row>
    <row r="3853" spans="1:8">
      <c r="A3853" s="10">
        <v>6905170</v>
      </c>
      <c r="B3853" s="1" t="s">
        <v>3722</v>
      </c>
      <c r="C3853" s="3" t="s">
        <v>5</v>
      </c>
      <c r="D3853" s="2">
        <v>9533.76</v>
      </c>
      <c r="E3853" s="2">
        <v>44.59</v>
      </c>
      <c r="F3853" s="2">
        <v>9578.35</v>
      </c>
    </row>
    <row r="3854" spans="1:8">
      <c r="A3854" s="10">
        <v>6905190</v>
      </c>
      <c r="B3854" s="1" t="s">
        <v>3723</v>
      </c>
      <c r="C3854" s="3" t="s">
        <v>5</v>
      </c>
      <c r="D3854" s="2">
        <v>14923.71</v>
      </c>
      <c r="E3854" s="2">
        <v>44.59</v>
      </c>
      <c r="F3854" s="2">
        <v>14968.3</v>
      </c>
    </row>
    <row r="3855" spans="1:8">
      <c r="A3855" s="10">
        <v>6905220</v>
      </c>
      <c r="B3855" s="1" t="s">
        <v>3724</v>
      </c>
      <c r="C3855" s="3" t="s">
        <v>5</v>
      </c>
      <c r="D3855" s="2">
        <v>17753.43</v>
      </c>
      <c r="E3855" s="2">
        <v>44.59</v>
      </c>
      <c r="F3855" s="2">
        <v>17798.02</v>
      </c>
    </row>
    <row r="3856" spans="1:8">
      <c r="A3856" s="10">
        <v>6905230</v>
      </c>
      <c r="B3856" s="1" t="s">
        <v>3725</v>
      </c>
      <c r="C3856" s="3" t="s">
        <v>5</v>
      </c>
      <c r="D3856" s="2">
        <v>21579.25</v>
      </c>
      <c r="E3856" s="2">
        <v>44.59</v>
      </c>
      <c r="F3856" s="2">
        <v>21623.84</v>
      </c>
    </row>
    <row r="3857" spans="1:8">
      <c r="A3857" s="10">
        <v>6906020</v>
      </c>
      <c r="B3857" s="1" t="s">
        <v>3726</v>
      </c>
      <c r="C3857" s="3" t="s">
        <v>5</v>
      </c>
      <c r="D3857" s="2">
        <v>29329.63</v>
      </c>
      <c r="E3857" s="2">
        <v>84.02</v>
      </c>
      <c r="F3857" s="2">
        <v>29413.65</v>
      </c>
    </row>
    <row r="3858" spans="1:8">
      <c r="A3858" s="10">
        <v>6906030</v>
      </c>
      <c r="B3858" s="1" t="s">
        <v>3727</v>
      </c>
      <c r="C3858" s="3" t="s">
        <v>5</v>
      </c>
      <c r="D3858" s="2">
        <v>38971.5</v>
      </c>
      <c r="E3858" s="2">
        <v>84.02</v>
      </c>
      <c r="F3858" s="2">
        <v>39055.519999999997</v>
      </c>
    </row>
    <row r="3859" spans="1:8">
      <c r="A3859" s="10">
        <v>6906040</v>
      </c>
      <c r="B3859" s="1" t="s">
        <v>3728</v>
      </c>
      <c r="C3859" s="3" t="s">
        <v>5</v>
      </c>
      <c r="D3859" s="2">
        <v>39672.639999999999</v>
      </c>
      <c r="E3859" s="2">
        <v>84.02</v>
      </c>
      <c r="F3859" s="2">
        <v>39756.660000000003</v>
      </c>
    </row>
    <row r="3860" spans="1:8">
      <c r="A3860" s="10">
        <v>6906050</v>
      </c>
      <c r="B3860" s="1" t="s">
        <v>3729</v>
      </c>
      <c r="C3860" s="3" t="s">
        <v>5</v>
      </c>
      <c r="D3860" s="2">
        <v>4096.33</v>
      </c>
      <c r="E3860" s="2">
        <v>59.44</v>
      </c>
      <c r="F3860" s="2">
        <v>4155.7700000000004</v>
      </c>
    </row>
    <row r="3861" spans="1:8">
      <c r="A3861" s="10">
        <v>6906080</v>
      </c>
      <c r="B3861" s="1" t="s">
        <v>3730</v>
      </c>
      <c r="C3861" s="3" t="s">
        <v>5</v>
      </c>
      <c r="D3861" s="2">
        <v>13193.6</v>
      </c>
      <c r="E3861" s="2">
        <v>84.02</v>
      </c>
      <c r="F3861" s="2">
        <v>13277.62</v>
      </c>
    </row>
    <row r="3862" spans="1:8">
      <c r="A3862" s="10">
        <v>6906100</v>
      </c>
      <c r="B3862" s="1" t="s">
        <v>3731</v>
      </c>
      <c r="C3862" s="3" t="s">
        <v>5</v>
      </c>
      <c r="D3862" s="2">
        <v>16825.8</v>
      </c>
      <c r="E3862" s="2">
        <v>59.44</v>
      </c>
      <c r="F3862" s="2">
        <v>16885.240000000002</v>
      </c>
    </row>
    <row r="3863" spans="1:8">
      <c r="A3863" s="10">
        <v>6906110</v>
      </c>
      <c r="B3863" s="1" t="s">
        <v>3732</v>
      </c>
      <c r="C3863" s="3" t="s">
        <v>5</v>
      </c>
      <c r="D3863" s="2">
        <v>616.5</v>
      </c>
      <c r="E3863" s="2">
        <v>29.72</v>
      </c>
      <c r="F3863" s="2">
        <v>646.22</v>
      </c>
    </row>
    <row r="3864" spans="1:8">
      <c r="A3864" s="10">
        <v>6906120</v>
      </c>
      <c r="B3864" s="1" t="s">
        <v>3733</v>
      </c>
      <c r="C3864" s="3" t="s">
        <v>5</v>
      </c>
      <c r="D3864" s="2">
        <v>43382.6</v>
      </c>
      <c r="E3864" s="2">
        <v>84.02</v>
      </c>
      <c r="F3864" s="2">
        <v>43466.62</v>
      </c>
    </row>
    <row r="3865" spans="1:8">
      <c r="A3865" s="10">
        <v>6906130</v>
      </c>
      <c r="B3865" s="1" t="s">
        <v>3734</v>
      </c>
      <c r="C3865" s="3" t="s">
        <v>5</v>
      </c>
      <c r="D3865" s="2">
        <v>21151.67</v>
      </c>
      <c r="E3865" s="2">
        <v>84.02</v>
      </c>
      <c r="F3865" s="2">
        <v>21235.69</v>
      </c>
    </row>
    <row r="3866" spans="1:8">
      <c r="A3866" s="10">
        <v>6906140</v>
      </c>
      <c r="B3866" s="1" t="s">
        <v>3735</v>
      </c>
      <c r="C3866" s="3" t="s">
        <v>5</v>
      </c>
      <c r="D3866" s="2">
        <v>24736.46</v>
      </c>
      <c r="E3866" s="2">
        <v>84.02</v>
      </c>
      <c r="F3866" s="2">
        <v>24820.48</v>
      </c>
    </row>
    <row r="3867" spans="1:8">
      <c r="A3867" s="10">
        <v>6906200</v>
      </c>
      <c r="B3867" s="1" t="s">
        <v>3736</v>
      </c>
      <c r="C3867" s="3" t="s">
        <v>5</v>
      </c>
      <c r="D3867" s="2">
        <v>34436.29</v>
      </c>
      <c r="E3867" s="2">
        <v>84.02</v>
      </c>
      <c r="F3867" s="2">
        <v>34520.31</v>
      </c>
    </row>
    <row r="3868" spans="1:8">
      <c r="A3868" s="10">
        <v>6906210</v>
      </c>
      <c r="B3868" s="1" t="s">
        <v>3737</v>
      </c>
      <c r="C3868" s="3" t="s">
        <v>5</v>
      </c>
      <c r="D3868" s="2">
        <v>100791.87</v>
      </c>
      <c r="E3868" s="2">
        <v>84.02</v>
      </c>
      <c r="F3868" s="2">
        <v>100875.89</v>
      </c>
    </row>
    <row r="3869" spans="1:8">
      <c r="A3869" s="10">
        <v>6906220</v>
      </c>
      <c r="B3869" s="1" t="s">
        <v>3738</v>
      </c>
      <c r="C3869" s="3" t="s">
        <v>5</v>
      </c>
      <c r="D3869" s="2">
        <v>129269.96</v>
      </c>
      <c r="E3869" s="2">
        <v>84.02</v>
      </c>
      <c r="F3869" s="2">
        <v>129353.98</v>
      </c>
      <c r="G3869" s="15"/>
      <c r="H3869" s="15"/>
    </row>
    <row r="3870" spans="1:8">
      <c r="A3870" s="10">
        <v>6906230</v>
      </c>
      <c r="B3870" s="1" t="s">
        <v>3739</v>
      </c>
      <c r="C3870" s="3" t="s">
        <v>5</v>
      </c>
      <c r="D3870" s="2">
        <v>39685.07</v>
      </c>
      <c r="E3870" s="2">
        <v>84.02</v>
      </c>
      <c r="F3870" s="2">
        <v>39769.089999999997</v>
      </c>
      <c r="G3870" s="15"/>
      <c r="H3870" s="15"/>
    </row>
    <row r="3871" spans="1:8">
      <c r="A3871" s="10">
        <v>6906240</v>
      </c>
      <c r="B3871" s="1" t="s">
        <v>3740</v>
      </c>
      <c r="C3871" s="3" t="s">
        <v>5</v>
      </c>
      <c r="D3871" s="2">
        <v>38020.46</v>
      </c>
      <c r="E3871" s="2">
        <v>84.02</v>
      </c>
      <c r="F3871" s="2">
        <v>38104.480000000003</v>
      </c>
    </row>
    <row r="3872" spans="1:8">
      <c r="A3872" s="10">
        <v>6906280</v>
      </c>
      <c r="B3872" s="1" t="s">
        <v>3741</v>
      </c>
      <c r="C3872" s="3" t="s">
        <v>5</v>
      </c>
      <c r="D3872" s="2">
        <v>19724.5</v>
      </c>
      <c r="E3872" s="2">
        <v>84.02</v>
      </c>
      <c r="F3872" s="2">
        <v>19808.52</v>
      </c>
    </row>
    <row r="3873" spans="1:8">
      <c r="A3873" s="10">
        <v>6906290</v>
      </c>
      <c r="B3873" s="1" t="s">
        <v>3742</v>
      </c>
      <c r="C3873" s="3" t="s">
        <v>5</v>
      </c>
      <c r="D3873" s="2">
        <v>30455.040000000001</v>
      </c>
      <c r="E3873" s="2">
        <v>84.02</v>
      </c>
      <c r="F3873" s="2">
        <v>30539.06</v>
      </c>
      <c r="G3873" s="15"/>
      <c r="H3873" s="15"/>
    </row>
    <row r="3874" spans="1:8">
      <c r="A3874" s="10">
        <v>6906300</v>
      </c>
      <c r="B3874" s="1" t="s">
        <v>3743</v>
      </c>
      <c r="C3874" s="3" t="s">
        <v>5</v>
      </c>
      <c r="D3874" s="2">
        <v>83498.58</v>
      </c>
      <c r="E3874" s="2">
        <v>84.02</v>
      </c>
      <c r="F3874" s="2">
        <v>83582.600000000006</v>
      </c>
      <c r="G3874" s="15"/>
      <c r="H3874" s="15"/>
    </row>
    <row r="3875" spans="1:8">
      <c r="A3875" s="10">
        <v>6906320</v>
      </c>
      <c r="B3875" s="1" t="s">
        <v>3744</v>
      </c>
      <c r="C3875" s="3" t="s">
        <v>5</v>
      </c>
      <c r="D3875" s="2">
        <v>20517.7</v>
      </c>
      <c r="E3875" s="2">
        <v>84.02</v>
      </c>
      <c r="F3875" s="2">
        <v>20601.72</v>
      </c>
    </row>
    <row r="3876" spans="1:8">
      <c r="A3876" s="10">
        <v>6908010</v>
      </c>
      <c r="B3876" s="1" t="s">
        <v>3745</v>
      </c>
      <c r="C3876" s="3" t="s">
        <v>5</v>
      </c>
      <c r="D3876" s="2">
        <v>422.4</v>
      </c>
      <c r="E3876" s="2">
        <v>35.35</v>
      </c>
      <c r="F3876" s="2">
        <v>457.75</v>
      </c>
      <c r="G3876" s="15"/>
      <c r="H3876" s="15"/>
    </row>
    <row r="3877" spans="1:8">
      <c r="A3877" s="10">
        <v>6909250</v>
      </c>
      <c r="B3877" s="1" t="s">
        <v>3746</v>
      </c>
      <c r="C3877" s="3" t="s">
        <v>5</v>
      </c>
      <c r="D3877" s="2">
        <v>30.41</v>
      </c>
      <c r="E3877" s="2">
        <v>5.95</v>
      </c>
      <c r="F3877" s="2">
        <v>36.36</v>
      </c>
    </row>
    <row r="3878" spans="1:8">
      <c r="A3878" s="10">
        <v>6909260</v>
      </c>
      <c r="B3878" s="1" t="s">
        <v>3747</v>
      </c>
      <c r="C3878" s="3" t="s">
        <v>5</v>
      </c>
      <c r="D3878" s="2">
        <v>653.28</v>
      </c>
      <c r="E3878" s="2">
        <v>23.77</v>
      </c>
      <c r="F3878" s="2">
        <v>677.05</v>
      </c>
    </row>
    <row r="3879" spans="1:8">
      <c r="A3879" s="10">
        <v>6909300</v>
      </c>
      <c r="B3879" s="1" t="s">
        <v>3748</v>
      </c>
      <c r="C3879" s="3" t="s">
        <v>5</v>
      </c>
      <c r="D3879" s="2">
        <v>368.53</v>
      </c>
      <c r="E3879" s="2">
        <v>23.77</v>
      </c>
      <c r="F3879" s="2">
        <v>392.3</v>
      </c>
    </row>
    <row r="3880" spans="1:8">
      <c r="A3880" s="10">
        <v>6909360</v>
      </c>
      <c r="B3880" s="1" t="s">
        <v>3749</v>
      </c>
      <c r="C3880" s="3" t="s">
        <v>5</v>
      </c>
      <c r="D3880" s="2">
        <v>109.87</v>
      </c>
      <c r="E3880" s="2">
        <v>5.95</v>
      </c>
      <c r="F3880" s="2">
        <v>115.82</v>
      </c>
    </row>
    <row r="3881" spans="1:8">
      <c r="A3881" s="10">
        <v>6909370</v>
      </c>
      <c r="B3881" s="1" t="s">
        <v>3750</v>
      </c>
      <c r="C3881" s="3" t="s">
        <v>5</v>
      </c>
      <c r="D3881" s="2">
        <v>1775.8</v>
      </c>
      <c r="E3881" s="2">
        <v>2.31</v>
      </c>
      <c r="F3881" s="2">
        <v>1778.11</v>
      </c>
    </row>
    <row r="3882" spans="1:8">
      <c r="A3882" s="10">
        <v>6910130</v>
      </c>
      <c r="B3882" s="1" t="s">
        <v>3751</v>
      </c>
      <c r="C3882" s="3" t="s">
        <v>5</v>
      </c>
      <c r="D3882" s="2">
        <v>650.41999999999996</v>
      </c>
      <c r="E3882" s="2">
        <v>14.14</v>
      </c>
      <c r="F3882" s="2">
        <v>664.56</v>
      </c>
    </row>
    <row r="3883" spans="1:8">
      <c r="A3883" s="10">
        <v>6910140</v>
      </c>
      <c r="B3883" s="1" t="s">
        <v>3752</v>
      </c>
      <c r="C3883" s="3" t="s">
        <v>117</v>
      </c>
      <c r="D3883" s="2">
        <v>437.83</v>
      </c>
      <c r="E3883" s="2">
        <v>237.76</v>
      </c>
      <c r="F3883" s="2">
        <v>675.59</v>
      </c>
    </row>
    <row r="3884" spans="1:8">
      <c r="A3884" s="10">
        <v>6920010</v>
      </c>
      <c r="B3884" s="1" t="s">
        <v>3753</v>
      </c>
      <c r="C3884" s="3" t="s">
        <v>36</v>
      </c>
      <c r="D3884" s="2">
        <v>0.22</v>
      </c>
      <c r="E3884" s="2">
        <v>2.98</v>
      </c>
      <c r="F3884" s="2">
        <v>3.2</v>
      </c>
    </row>
    <row r="3885" spans="1:8">
      <c r="A3885" s="10">
        <v>6920020</v>
      </c>
      <c r="B3885" s="1" t="s">
        <v>3754</v>
      </c>
      <c r="C3885" s="3" t="s">
        <v>5</v>
      </c>
      <c r="D3885" s="2">
        <v>6.3</v>
      </c>
      <c r="E3885" s="2">
        <v>5.95</v>
      </c>
      <c r="F3885" s="2">
        <v>12.25</v>
      </c>
    </row>
    <row r="3886" spans="1:8">
      <c r="A3886" s="10">
        <v>6920030</v>
      </c>
      <c r="B3886" s="1" t="s">
        <v>3755</v>
      </c>
      <c r="C3886" s="3" t="s">
        <v>5</v>
      </c>
      <c r="D3886" s="2">
        <v>7.46</v>
      </c>
      <c r="E3886" s="2">
        <v>5.95</v>
      </c>
      <c r="F3886" s="2">
        <v>13.41</v>
      </c>
    </row>
    <row r="3887" spans="1:8">
      <c r="A3887" s="10">
        <v>6920040</v>
      </c>
      <c r="B3887" s="1" t="s">
        <v>3756</v>
      </c>
      <c r="C3887" s="3" t="s">
        <v>5</v>
      </c>
      <c r="D3887" s="2">
        <v>3.83</v>
      </c>
      <c r="E3887" s="2">
        <v>5.95</v>
      </c>
      <c r="F3887" s="2">
        <v>9.7799999999999994</v>
      </c>
    </row>
    <row r="3888" spans="1:8">
      <c r="A3888" s="10">
        <v>6920050</v>
      </c>
      <c r="B3888" s="1" t="s">
        <v>3757</v>
      </c>
      <c r="C3888" s="3" t="s">
        <v>5</v>
      </c>
      <c r="D3888" s="2">
        <v>0.96</v>
      </c>
      <c r="E3888" s="2">
        <v>5.95</v>
      </c>
      <c r="F3888" s="2">
        <v>6.91</v>
      </c>
    </row>
    <row r="3889" spans="1:6">
      <c r="A3889" s="10">
        <v>6920070</v>
      </c>
      <c r="B3889" s="1" t="s">
        <v>3758</v>
      </c>
      <c r="C3889" s="3" t="s">
        <v>5</v>
      </c>
      <c r="D3889" s="2">
        <v>1.48</v>
      </c>
      <c r="E3889" s="2">
        <v>5.95</v>
      </c>
      <c r="F3889" s="2">
        <v>7.43</v>
      </c>
    </row>
    <row r="3890" spans="1:6">
      <c r="A3890" s="10">
        <v>6920100</v>
      </c>
      <c r="B3890" s="1" t="s">
        <v>3759</v>
      </c>
      <c r="C3890" s="3" t="s">
        <v>5</v>
      </c>
      <c r="D3890" s="2">
        <v>164.38</v>
      </c>
      <c r="E3890" s="2">
        <v>6.67</v>
      </c>
      <c r="F3890" s="2">
        <v>171.05</v>
      </c>
    </row>
    <row r="3891" spans="1:6">
      <c r="A3891" s="10">
        <v>6920110</v>
      </c>
      <c r="B3891" s="1" t="s">
        <v>3760</v>
      </c>
      <c r="C3891" s="3" t="s">
        <v>5</v>
      </c>
      <c r="D3891" s="2">
        <v>370.71</v>
      </c>
      <c r="E3891" s="2">
        <v>6.67</v>
      </c>
      <c r="F3891" s="2">
        <v>377.38</v>
      </c>
    </row>
    <row r="3892" spans="1:6">
      <c r="A3892" s="10">
        <v>6920130</v>
      </c>
      <c r="B3892" s="1" t="s">
        <v>3761</v>
      </c>
      <c r="C3892" s="3" t="s">
        <v>5</v>
      </c>
      <c r="D3892" s="2">
        <v>3.21</v>
      </c>
      <c r="E3892" s="2">
        <v>10.51</v>
      </c>
      <c r="F3892" s="2">
        <v>13.72</v>
      </c>
    </row>
    <row r="3893" spans="1:6">
      <c r="A3893" s="10">
        <v>6920140</v>
      </c>
      <c r="B3893" s="1" t="s">
        <v>3762</v>
      </c>
      <c r="C3893" s="3" t="s">
        <v>5</v>
      </c>
      <c r="D3893" s="2">
        <v>18.41</v>
      </c>
      <c r="E3893" s="2">
        <v>10.51</v>
      </c>
      <c r="F3893" s="2">
        <v>28.92</v>
      </c>
    </row>
    <row r="3894" spans="1:6">
      <c r="A3894" s="10">
        <v>6920170</v>
      </c>
      <c r="B3894" s="1" t="s">
        <v>3763</v>
      </c>
      <c r="C3894" s="3" t="s">
        <v>5</v>
      </c>
      <c r="D3894" s="2">
        <v>53.78</v>
      </c>
      <c r="E3894" s="2">
        <v>1.23</v>
      </c>
      <c r="F3894" s="2">
        <v>55.01</v>
      </c>
    </row>
    <row r="3895" spans="1:6">
      <c r="A3895" s="10">
        <v>6920180</v>
      </c>
      <c r="B3895" s="1" t="s">
        <v>3764</v>
      </c>
      <c r="C3895" s="3" t="s">
        <v>5</v>
      </c>
      <c r="D3895" s="2">
        <v>88.1</v>
      </c>
      <c r="E3895" s="2">
        <v>7.07</v>
      </c>
      <c r="F3895" s="2">
        <v>95.17</v>
      </c>
    </row>
    <row r="3896" spans="1:6">
      <c r="A3896" s="10">
        <v>6920200</v>
      </c>
      <c r="B3896" s="1" t="s">
        <v>3765</v>
      </c>
      <c r="C3896" s="3" t="s">
        <v>5</v>
      </c>
      <c r="D3896" s="2">
        <v>57.39</v>
      </c>
      <c r="E3896" s="2">
        <v>4.6100000000000003</v>
      </c>
      <c r="F3896" s="2">
        <v>62</v>
      </c>
    </row>
    <row r="3897" spans="1:6">
      <c r="A3897" s="10">
        <v>6920210</v>
      </c>
      <c r="B3897" s="1" t="s">
        <v>3766</v>
      </c>
      <c r="C3897" s="3" t="s">
        <v>5</v>
      </c>
      <c r="D3897" s="2">
        <v>87.1</v>
      </c>
      <c r="E3897" s="2">
        <v>4.6100000000000003</v>
      </c>
      <c r="F3897" s="2">
        <v>91.71</v>
      </c>
    </row>
    <row r="3898" spans="1:6">
      <c r="A3898" s="10">
        <v>6920220</v>
      </c>
      <c r="B3898" s="1" t="s">
        <v>3767</v>
      </c>
      <c r="C3898" s="3" t="s">
        <v>5</v>
      </c>
      <c r="D3898" s="2">
        <v>159.4</v>
      </c>
      <c r="E3898" s="2">
        <v>4.6100000000000003</v>
      </c>
      <c r="F3898" s="2">
        <v>164.01</v>
      </c>
    </row>
    <row r="3899" spans="1:6">
      <c r="A3899" s="10">
        <v>6920230</v>
      </c>
      <c r="B3899" s="1" t="s">
        <v>3768</v>
      </c>
      <c r="C3899" s="3" t="s">
        <v>5</v>
      </c>
      <c r="D3899" s="2">
        <v>59.98</v>
      </c>
      <c r="E3899" s="2">
        <v>1.23</v>
      </c>
      <c r="F3899" s="2">
        <v>61.21</v>
      </c>
    </row>
    <row r="3900" spans="1:6">
      <c r="A3900" s="10">
        <v>6920240</v>
      </c>
      <c r="B3900" s="1" t="s">
        <v>3769</v>
      </c>
      <c r="C3900" s="3" t="s">
        <v>5</v>
      </c>
      <c r="D3900" s="2">
        <v>76.25</v>
      </c>
      <c r="E3900" s="2">
        <v>1.23</v>
      </c>
      <c r="F3900" s="2">
        <v>77.48</v>
      </c>
    </row>
    <row r="3901" spans="1:6">
      <c r="A3901" s="10">
        <v>6920250</v>
      </c>
      <c r="B3901" s="1" t="s">
        <v>3770</v>
      </c>
      <c r="C3901" s="3" t="s">
        <v>5</v>
      </c>
      <c r="D3901" s="2">
        <v>8.39</v>
      </c>
      <c r="E3901" s="2">
        <v>2.46</v>
      </c>
      <c r="F3901" s="2">
        <v>10.85</v>
      </c>
    </row>
    <row r="3902" spans="1:6">
      <c r="A3902" s="10">
        <v>6920260</v>
      </c>
      <c r="B3902" s="1" t="s">
        <v>3771</v>
      </c>
      <c r="C3902" s="3" t="s">
        <v>5</v>
      </c>
      <c r="D3902" s="2">
        <v>22.32</v>
      </c>
      <c r="E3902" s="2">
        <v>11.67</v>
      </c>
      <c r="F3902" s="2">
        <v>33.99</v>
      </c>
    </row>
    <row r="3903" spans="1:6">
      <c r="A3903" s="10">
        <v>6920270</v>
      </c>
      <c r="B3903" s="1" t="s">
        <v>3772</v>
      </c>
      <c r="C3903" s="3" t="s">
        <v>5</v>
      </c>
      <c r="D3903" s="2">
        <v>6.91</v>
      </c>
      <c r="E3903" s="2">
        <v>7.07</v>
      </c>
      <c r="F3903" s="2">
        <v>13.98</v>
      </c>
    </row>
    <row r="3904" spans="1:6">
      <c r="A3904" s="10">
        <v>6920280</v>
      </c>
      <c r="B3904" s="1" t="s">
        <v>3773</v>
      </c>
      <c r="C3904" s="3" t="s">
        <v>5</v>
      </c>
      <c r="D3904" s="2">
        <v>10.44</v>
      </c>
      <c r="E3904" s="2">
        <v>7.07</v>
      </c>
      <c r="F3904" s="2">
        <v>17.510000000000002</v>
      </c>
    </row>
    <row r="3905" spans="1:6">
      <c r="A3905" s="10">
        <v>6920290</v>
      </c>
      <c r="B3905" s="1" t="s">
        <v>3774</v>
      </c>
      <c r="C3905" s="3" t="s">
        <v>5</v>
      </c>
      <c r="D3905" s="2">
        <v>8.7799999999999994</v>
      </c>
      <c r="E3905" s="2">
        <v>7.07</v>
      </c>
      <c r="F3905" s="2">
        <v>15.85</v>
      </c>
    </row>
    <row r="3906" spans="1:6">
      <c r="A3906" s="10">
        <v>6920300</v>
      </c>
      <c r="B3906" s="1" t="s">
        <v>3775</v>
      </c>
      <c r="C3906" s="3" t="s">
        <v>5</v>
      </c>
      <c r="D3906" s="2">
        <v>22.32</v>
      </c>
      <c r="E3906" s="2">
        <v>11.92</v>
      </c>
      <c r="F3906" s="2">
        <v>34.24</v>
      </c>
    </row>
    <row r="3907" spans="1:6">
      <c r="A3907" s="10">
        <v>6920340</v>
      </c>
      <c r="B3907" s="1" t="s">
        <v>3776</v>
      </c>
      <c r="C3907" s="3" t="s">
        <v>5</v>
      </c>
      <c r="D3907" s="2">
        <v>8.65</v>
      </c>
      <c r="E3907" s="2">
        <v>5.95</v>
      </c>
      <c r="F3907" s="2">
        <v>14.6</v>
      </c>
    </row>
    <row r="3908" spans="1:6">
      <c r="A3908" s="10">
        <v>6920350</v>
      </c>
      <c r="B3908" s="1" t="s">
        <v>3777</v>
      </c>
      <c r="C3908" s="3" t="s">
        <v>5</v>
      </c>
      <c r="D3908" s="2">
        <v>79.8</v>
      </c>
      <c r="E3908" s="2">
        <v>21.01</v>
      </c>
      <c r="F3908" s="2">
        <v>100.81</v>
      </c>
    </row>
    <row r="3909" spans="1:6">
      <c r="A3909" s="10">
        <v>9701010</v>
      </c>
      <c r="B3909" s="1" t="s">
        <v>3778</v>
      </c>
      <c r="C3909" s="3" t="s">
        <v>5</v>
      </c>
      <c r="D3909" s="2">
        <v>20.7</v>
      </c>
      <c r="E3909" s="2">
        <v>1.85</v>
      </c>
      <c r="F3909" s="2">
        <v>22.55</v>
      </c>
    </row>
    <row r="3910" spans="1:6">
      <c r="A3910" s="10">
        <v>9702030</v>
      </c>
      <c r="B3910" s="1" t="s">
        <v>3779</v>
      </c>
      <c r="C3910" s="3" t="s">
        <v>20</v>
      </c>
      <c r="D3910" s="2">
        <v>5526.03</v>
      </c>
      <c r="E3910" s="2">
        <v>55.84</v>
      </c>
      <c r="F3910" s="2">
        <v>5581.87</v>
      </c>
    </row>
    <row r="3911" spans="1:6">
      <c r="A3911" s="10">
        <v>9702190</v>
      </c>
      <c r="B3911" s="1" t="s">
        <v>3780</v>
      </c>
      <c r="C3911" s="3" t="s">
        <v>20</v>
      </c>
      <c r="D3911" s="2">
        <v>637.86</v>
      </c>
      <c r="E3911" s="2">
        <v>55.84</v>
      </c>
      <c r="F3911" s="2">
        <v>693.7</v>
      </c>
    </row>
    <row r="3912" spans="1:6">
      <c r="A3912" s="10">
        <v>9702210</v>
      </c>
      <c r="B3912" s="1" t="s">
        <v>3781</v>
      </c>
      <c r="C3912" s="3" t="s">
        <v>5</v>
      </c>
      <c r="D3912" s="2">
        <v>147.68</v>
      </c>
      <c r="E3912" s="2">
        <v>2.2999999999999998</v>
      </c>
      <c r="F3912" s="2">
        <v>149.97999999999999</v>
      </c>
    </row>
    <row r="3913" spans="1:6">
      <c r="A3913" s="10">
        <v>9703010</v>
      </c>
      <c r="B3913" s="1" t="s">
        <v>3782</v>
      </c>
      <c r="C3913" s="3" t="s">
        <v>5</v>
      </c>
      <c r="D3913" s="2">
        <v>6.09</v>
      </c>
      <c r="E3913" s="2">
        <v>32.229999999999997</v>
      </c>
      <c r="F3913" s="2">
        <v>38.32</v>
      </c>
    </row>
    <row r="3914" spans="1:6">
      <c r="A3914" s="10">
        <v>9704010</v>
      </c>
      <c r="B3914" s="1" t="s">
        <v>3783</v>
      </c>
      <c r="C3914" s="3" t="s">
        <v>20</v>
      </c>
      <c r="D3914" s="2">
        <v>19.07</v>
      </c>
      <c r="E3914" s="2">
        <v>0</v>
      </c>
      <c r="F3914" s="2">
        <v>19.07</v>
      </c>
    </row>
    <row r="3915" spans="1:6">
      <c r="A3915" s="10">
        <v>9704020</v>
      </c>
      <c r="B3915" s="1" t="s">
        <v>3784</v>
      </c>
      <c r="C3915" s="3" t="s">
        <v>20</v>
      </c>
      <c r="D3915" s="2">
        <v>35.880000000000003</v>
      </c>
      <c r="E3915" s="2">
        <v>0</v>
      </c>
      <c r="F3915" s="2">
        <v>35.880000000000003</v>
      </c>
    </row>
    <row r="3916" spans="1:6">
      <c r="A3916" s="10">
        <v>9705070</v>
      </c>
      <c r="B3916" s="1" t="s">
        <v>3785</v>
      </c>
      <c r="C3916" s="3" t="s">
        <v>5</v>
      </c>
      <c r="D3916" s="2">
        <v>74.05</v>
      </c>
      <c r="E3916" s="2">
        <v>4.7699999999999996</v>
      </c>
      <c r="F3916" s="2">
        <v>78.819999999999993</v>
      </c>
    </row>
    <row r="3917" spans="1:6">
      <c r="A3917" s="10">
        <v>9705080</v>
      </c>
      <c r="B3917" s="1" t="s">
        <v>3786</v>
      </c>
      <c r="C3917" s="3" t="s">
        <v>5</v>
      </c>
      <c r="D3917" s="2">
        <v>20.3</v>
      </c>
      <c r="E3917" s="2">
        <v>0.98</v>
      </c>
      <c r="F3917" s="2">
        <v>21.28</v>
      </c>
    </row>
    <row r="3918" spans="1:6">
      <c r="A3918" s="10">
        <v>9705100</v>
      </c>
      <c r="B3918" s="1" t="s">
        <v>3787</v>
      </c>
      <c r="C3918" s="3" t="s">
        <v>20</v>
      </c>
      <c r="D3918" s="2">
        <v>641.19000000000005</v>
      </c>
      <c r="E3918" s="2">
        <v>39.090000000000003</v>
      </c>
      <c r="F3918" s="2">
        <v>680.28</v>
      </c>
    </row>
    <row r="3919" spans="1:6">
      <c r="A3919" s="10">
        <v>9705130</v>
      </c>
      <c r="B3919" s="1" t="s">
        <v>3788</v>
      </c>
      <c r="C3919" s="3" t="s">
        <v>20</v>
      </c>
      <c r="D3919" s="2">
        <v>37.770000000000003</v>
      </c>
      <c r="E3919" s="2">
        <v>0</v>
      </c>
      <c r="F3919" s="2">
        <v>37.770000000000003</v>
      </c>
    </row>
    <row r="3920" spans="1:6">
      <c r="A3920" s="10">
        <v>9705140</v>
      </c>
      <c r="B3920" s="1" t="s">
        <v>3789</v>
      </c>
      <c r="C3920" s="3" t="s">
        <v>217</v>
      </c>
      <c r="D3920" s="2">
        <v>14.59</v>
      </c>
      <c r="E3920" s="2">
        <v>0</v>
      </c>
      <c r="F3920" s="2">
        <v>14.59</v>
      </c>
    </row>
    <row r="3921" spans="1:6">
      <c r="A3921" s="10">
        <v>9802210</v>
      </c>
      <c r="B3921" s="1" t="s">
        <v>3790</v>
      </c>
      <c r="C3921" s="3" t="s">
        <v>5</v>
      </c>
      <c r="D3921" s="2">
        <v>372.12</v>
      </c>
      <c r="E3921" s="2">
        <v>0</v>
      </c>
      <c r="F3921" s="2">
        <v>372.12</v>
      </c>
    </row>
    <row r="3922" spans="1:6">
      <c r="A3922" s="10">
        <v>9820020</v>
      </c>
      <c r="B3922" s="1" t="s">
        <v>3791</v>
      </c>
      <c r="C3922" s="3" t="s">
        <v>20</v>
      </c>
      <c r="D3922" s="2">
        <v>165.05</v>
      </c>
      <c r="E3922" s="2">
        <v>4.3899999999999997</v>
      </c>
      <c r="F3922" s="2">
        <v>169.44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59"/>
  <sheetViews>
    <sheetView topLeftCell="A19" workbookViewId="0">
      <selection activeCell="C13" sqref="C13"/>
    </sheetView>
  </sheetViews>
  <sheetFormatPr defaultRowHeight="12.75"/>
  <cols>
    <col min="1" max="1" width="7" style="4" bestFit="1" customWidth="1"/>
    <col min="2" max="2" width="10.7109375" style="4" bestFit="1" customWidth="1"/>
    <col min="3" max="3" width="52.140625" style="4" customWidth="1"/>
    <col min="4" max="4" width="7.42578125" style="4" bestFit="1" customWidth="1"/>
    <col min="5" max="5" width="7.42578125" style="4" customWidth="1"/>
    <col min="6" max="6" width="9.42578125" style="4" customWidth="1"/>
    <col min="7" max="7" width="8.42578125" style="4" customWidth="1"/>
    <col min="8" max="9" width="9.7109375" style="4" customWidth="1"/>
    <col min="10" max="10" width="9" style="4" customWidth="1"/>
    <col min="11" max="13" width="12.5703125" style="4" customWidth="1"/>
    <col min="14" max="14" width="15.5703125" style="4" customWidth="1"/>
    <col min="15" max="262" width="9" style="4"/>
    <col min="263" max="264" width="14.7109375" style="4" customWidth="1"/>
    <col min="265" max="265" width="52.140625" style="4" customWidth="1"/>
    <col min="266" max="270" width="14.7109375" style="4" customWidth="1"/>
    <col min="271" max="518" width="9" style="4"/>
    <col min="519" max="520" width="14.7109375" style="4" customWidth="1"/>
    <col min="521" max="521" width="52.140625" style="4" customWidth="1"/>
    <col min="522" max="526" width="14.7109375" style="4" customWidth="1"/>
    <col min="527" max="774" width="9" style="4"/>
    <col min="775" max="776" width="14.7109375" style="4" customWidth="1"/>
    <col min="777" max="777" width="52.140625" style="4" customWidth="1"/>
    <col min="778" max="782" width="14.7109375" style="4" customWidth="1"/>
    <col min="783" max="1030" width="9" style="4"/>
    <col min="1031" max="1032" width="14.7109375" style="4" customWidth="1"/>
    <col min="1033" max="1033" width="52.140625" style="4" customWidth="1"/>
    <col min="1034" max="1038" width="14.7109375" style="4" customWidth="1"/>
    <col min="1039" max="1286" width="9" style="4"/>
    <col min="1287" max="1288" width="14.7109375" style="4" customWidth="1"/>
    <col min="1289" max="1289" width="52.140625" style="4" customWidth="1"/>
    <col min="1290" max="1294" width="14.7109375" style="4" customWidth="1"/>
    <col min="1295" max="1542" width="9" style="4"/>
    <col min="1543" max="1544" width="14.7109375" style="4" customWidth="1"/>
    <col min="1545" max="1545" width="52.140625" style="4" customWidth="1"/>
    <col min="1546" max="1550" width="14.7109375" style="4" customWidth="1"/>
    <col min="1551" max="1798" width="9" style="4"/>
    <col min="1799" max="1800" width="14.7109375" style="4" customWidth="1"/>
    <col min="1801" max="1801" width="52.140625" style="4" customWidth="1"/>
    <col min="1802" max="1806" width="14.7109375" style="4" customWidth="1"/>
    <col min="1807" max="2054" width="9" style="4"/>
    <col min="2055" max="2056" width="14.7109375" style="4" customWidth="1"/>
    <col min="2057" max="2057" width="52.140625" style="4" customWidth="1"/>
    <col min="2058" max="2062" width="14.7109375" style="4" customWidth="1"/>
    <col min="2063" max="2310" width="9" style="4"/>
    <col min="2311" max="2312" width="14.7109375" style="4" customWidth="1"/>
    <col min="2313" max="2313" width="52.140625" style="4" customWidth="1"/>
    <col min="2314" max="2318" width="14.7109375" style="4" customWidth="1"/>
    <col min="2319" max="2566" width="9" style="4"/>
    <col min="2567" max="2568" width="14.7109375" style="4" customWidth="1"/>
    <col min="2569" max="2569" width="52.140625" style="4" customWidth="1"/>
    <col min="2570" max="2574" width="14.7109375" style="4" customWidth="1"/>
    <col min="2575" max="2822" width="9" style="4"/>
    <col min="2823" max="2824" width="14.7109375" style="4" customWidth="1"/>
    <col min="2825" max="2825" width="52.140625" style="4" customWidth="1"/>
    <col min="2826" max="2830" width="14.7109375" style="4" customWidth="1"/>
    <col min="2831" max="3078" width="9" style="4"/>
    <col min="3079" max="3080" width="14.7109375" style="4" customWidth="1"/>
    <col min="3081" max="3081" width="52.140625" style="4" customWidth="1"/>
    <col min="3082" max="3086" width="14.7109375" style="4" customWidth="1"/>
    <col min="3087" max="3334" width="9" style="4"/>
    <col min="3335" max="3336" width="14.7109375" style="4" customWidth="1"/>
    <col min="3337" max="3337" width="52.140625" style="4" customWidth="1"/>
    <col min="3338" max="3342" width="14.7109375" style="4" customWidth="1"/>
    <col min="3343" max="3590" width="9" style="4"/>
    <col min="3591" max="3592" width="14.7109375" style="4" customWidth="1"/>
    <col min="3593" max="3593" width="52.140625" style="4" customWidth="1"/>
    <col min="3594" max="3598" width="14.7109375" style="4" customWidth="1"/>
    <col min="3599" max="3846" width="9" style="4"/>
    <col min="3847" max="3848" width="14.7109375" style="4" customWidth="1"/>
    <col min="3849" max="3849" width="52.140625" style="4" customWidth="1"/>
    <col min="3850" max="3854" width="14.7109375" style="4" customWidth="1"/>
    <col min="3855" max="4102" width="9" style="4"/>
    <col min="4103" max="4104" width="14.7109375" style="4" customWidth="1"/>
    <col min="4105" max="4105" width="52.140625" style="4" customWidth="1"/>
    <col min="4106" max="4110" width="14.7109375" style="4" customWidth="1"/>
    <col min="4111" max="4358" width="9" style="4"/>
    <col min="4359" max="4360" width="14.7109375" style="4" customWidth="1"/>
    <col min="4361" max="4361" width="52.140625" style="4" customWidth="1"/>
    <col min="4362" max="4366" width="14.7109375" style="4" customWidth="1"/>
    <col min="4367" max="4614" width="9" style="4"/>
    <col min="4615" max="4616" width="14.7109375" style="4" customWidth="1"/>
    <col min="4617" max="4617" width="52.140625" style="4" customWidth="1"/>
    <col min="4618" max="4622" width="14.7109375" style="4" customWidth="1"/>
    <col min="4623" max="4870" width="9" style="4"/>
    <col min="4871" max="4872" width="14.7109375" style="4" customWidth="1"/>
    <col min="4873" max="4873" width="52.140625" style="4" customWidth="1"/>
    <col min="4874" max="4878" width="14.7109375" style="4" customWidth="1"/>
    <col min="4879" max="5126" width="9" style="4"/>
    <col min="5127" max="5128" width="14.7109375" style="4" customWidth="1"/>
    <col min="5129" max="5129" width="52.140625" style="4" customWidth="1"/>
    <col min="5130" max="5134" width="14.7109375" style="4" customWidth="1"/>
    <col min="5135" max="5382" width="9" style="4"/>
    <col min="5383" max="5384" width="14.7109375" style="4" customWidth="1"/>
    <col min="5385" max="5385" width="52.140625" style="4" customWidth="1"/>
    <col min="5386" max="5390" width="14.7109375" style="4" customWidth="1"/>
    <col min="5391" max="5638" width="9" style="4"/>
    <col min="5639" max="5640" width="14.7109375" style="4" customWidth="1"/>
    <col min="5641" max="5641" width="52.140625" style="4" customWidth="1"/>
    <col min="5642" max="5646" width="14.7109375" style="4" customWidth="1"/>
    <col min="5647" max="5894" width="9" style="4"/>
    <col min="5895" max="5896" width="14.7109375" style="4" customWidth="1"/>
    <col min="5897" max="5897" width="52.140625" style="4" customWidth="1"/>
    <col min="5898" max="5902" width="14.7109375" style="4" customWidth="1"/>
    <col min="5903" max="6150" width="9" style="4"/>
    <col min="6151" max="6152" width="14.7109375" style="4" customWidth="1"/>
    <col min="6153" max="6153" width="52.140625" style="4" customWidth="1"/>
    <col min="6154" max="6158" width="14.7109375" style="4" customWidth="1"/>
    <col min="6159" max="6406" width="9" style="4"/>
    <col min="6407" max="6408" width="14.7109375" style="4" customWidth="1"/>
    <col min="6409" max="6409" width="52.140625" style="4" customWidth="1"/>
    <col min="6410" max="6414" width="14.7109375" style="4" customWidth="1"/>
    <col min="6415" max="6662" width="9" style="4"/>
    <col min="6663" max="6664" width="14.7109375" style="4" customWidth="1"/>
    <col min="6665" max="6665" width="52.140625" style="4" customWidth="1"/>
    <col min="6666" max="6670" width="14.7109375" style="4" customWidth="1"/>
    <col min="6671" max="6918" width="9" style="4"/>
    <col min="6919" max="6920" width="14.7109375" style="4" customWidth="1"/>
    <col min="6921" max="6921" width="52.140625" style="4" customWidth="1"/>
    <col min="6922" max="6926" width="14.7109375" style="4" customWidth="1"/>
    <col min="6927" max="7174" width="9" style="4"/>
    <col min="7175" max="7176" width="14.7109375" style="4" customWidth="1"/>
    <col min="7177" max="7177" width="52.140625" style="4" customWidth="1"/>
    <col min="7178" max="7182" width="14.7109375" style="4" customWidth="1"/>
    <col min="7183" max="7430" width="9" style="4"/>
    <col min="7431" max="7432" width="14.7109375" style="4" customWidth="1"/>
    <col min="7433" max="7433" width="52.140625" style="4" customWidth="1"/>
    <col min="7434" max="7438" width="14.7109375" style="4" customWidth="1"/>
    <col min="7439" max="7686" width="9" style="4"/>
    <col min="7687" max="7688" width="14.7109375" style="4" customWidth="1"/>
    <col min="7689" max="7689" width="52.140625" style="4" customWidth="1"/>
    <col min="7690" max="7694" width="14.7109375" style="4" customWidth="1"/>
    <col min="7695" max="7942" width="9" style="4"/>
    <col min="7943" max="7944" width="14.7109375" style="4" customWidth="1"/>
    <col min="7945" max="7945" width="52.140625" style="4" customWidth="1"/>
    <col min="7946" max="7950" width="14.7109375" style="4" customWidth="1"/>
    <col min="7951" max="8198" width="9" style="4"/>
    <col min="8199" max="8200" width="14.7109375" style="4" customWidth="1"/>
    <col min="8201" max="8201" width="52.140625" style="4" customWidth="1"/>
    <col min="8202" max="8206" width="14.7109375" style="4" customWidth="1"/>
    <col min="8207" max="8454" width="9" style="4"/>
    <col min="8455" max="8456" width="14.7109375" style="4" customWidth="1"/>
    <col min="8457" max="8457" width="52.140625" style="4" customWidth="1"/>
    <col min="8458" max="8462" width="14.7109375" style="4" customWidth="1"/>
    <col min="8463" max="8710" width="9" style="4"/>
    <col min="8711" max="8712" width="14.7109375" style="4" customWidth="1"/>
    <col min="8713" max="8713" width="52.140625" style="4" customWidth="1"/>
    <col min="8714" max="8718" width="14.7109375" style="4" customWidth="1"/>
    <col min="8719" max="8966" width="9" style="4"/>
    <col min="8967" max="8968" width="14.7109375" style="4" customWidth="1"/>
    <col min="8969" max="8969" width="52.140625" style="4" customWidth="1"/>
    <col min="8970" max="8974" width="14.7109375" style="4" customWidth="1"/>
    <col min="8975" max="9222" width="9" style="4"/>
    <col min="9223" max="9224" width="14.7109375" style="4" customWidth="1"/>
    <col min="9225" max="9225" width="52.140625" style="4" customWidth="1"/>
    <col min="9226" max="9230" width="14.7109375" style="4" customWidth="1"/>
    <col min="9231" max="9478" width="9" style="4"/>
    <col min="9479" max="9480" width="14.7109375" style="4" customWidth="1"/>
    <col min="9481" max="9481" width="52.140625" style="4" customWidth="1"/>
    <col min="9482" max="9486" width="14.7109375" style="4" customWidth="1"/>
    <col min="9487" max="9734" width="9" style="4"/>
    <col min="9735" max="9736" width="14.7109375" style="4" customWidth="1"/>
    <col min="9737" max="9737" width="52.140625" style="4" customWidth="1"/>
    <col min="9738" max="9742" width="14.7109375" style="4" customWidth="1"/>
    <col min="9743" max="9990" width="9" style="4"/>
    <col min="9991" max="9992" width="14.7109375" style="4" customWidth="1"/>
    <col min="9993" max="9993" width="52.140625" style="4" customWidth="1"/>
    <col min="9994" max="9998" width="14.7109375" style="4" customWidth="1"/>
    <col min="9999" max="10246" width="9" style="4"/>
    <col min="10247" max="10248" width="14.7109375" style="4" customWidth="1"/>
    <col min="10249" max="10249" width="52.140625" style="4" customWidth="1"/>
    <col min="10250" max="10254" width="14.7109375" style="4" customWidth="1"/>
    <col min="10255" max="10502" width="9" style="4"/>
    <col min="10503" max="10504" width="14.7109375" style="4" customWidth="1"/>
    <col min="10505" max="10505" width="52.140625" style="4" customWidth="1"/>
    <col min="10506" max="10510" width="14.7109375" style="4" customWidth="1"/>
    <col min="10511" max="10758" width="9" style="4"/>
    <col min="10759" max="10760" width="14.7109375" style="4" customWidth="1"/>
    <col min="10761" max="10761" width="52.140625" style="4" customWidth="1"/>
    <col min="10762" max="10766" width="14.7109375" style="4" customWidth="1"/>
    <col min="10767" max="11014" width="9" style="4"/>
    <col min="11015" max="11016" width="14.7109375" style="4" customWidth="1"/>
    <col min="11017" max="11017" width="52.140625" style="4" customWidth="1"/>
    <col min="11018" max="11022" width="14.7109375" style="4" customWidth="1"/>
    <col min="11023" max="11270" width="9" style="4"/>
    <col min="11271" max="11272" width="14.7109375" style="4" customWidth="1"/>
    <col min="11273" max="11273" width="52.140625" style="4" customWidth="1"/>
    <col min="11274" max="11278" width="14.7109375" style="4" customWidth="1"/>
    <col min="11279" max="11526" width="9" style="4"/>
    <col min="11527" max="11528" width="14.7109375" style="4" customWidth="1"/>
    <col min="11529" max="11529" width="52.140625" style="4" customWidth="1"/>
    <col min="11530" max="11534" width="14.7109375" style="4" customWidth="1"/>
    <col min="11535" max="11782" width="9" style="4"/>
    <col min="11783" max="11784" width="14.7109375" style="4" customWidth="1"/>
    <col min="11785" max="11785" width="52.140625" style="4" customWidth="1"/>
    <col min="11786" max="11790" width="14.7109375" style="4" customWidth="1"/>
    <col min="11791" max="12038" width="9" style="4"/>
    <col min="12039" max="12040" width="14.7109375" style="4" customWidth="1"/>
    <col min="12041" max="12041" width="52.140625" style="4" customWidth="1"/>
    <col min="12042" max="12046" width="14.7109375" style="4" customWidth="1"/>
    <col min="12047" max="12294" width="9" style="4"/>
    <col min="12295" max="12296" width="14.7109375" style="4" customWidth="1"/>
    <col min="12297" max="12297" width="52.140625" style="4" customWidth="1"/>
    <col min="12298" max="12302" width="14.7109375" style="4" customWidth="1"/>
    <col min="12303" max="12550" width="9" style="4"/>
    <col min="12551" max="12552" width="14.7109375" style="4" customWidth="1"/>
    <col min="12553" max="12553" width="52.140625" style="4" customWidth="1"/>
    <col min="12554" max="12558" width="14.7109375" style="4" customWidth="1"/>
    <col min="12559" max="12806" width="9" style="4"/>
    <col min="12807" max="12808" width="14.7109375" style="4" customWidth="1"/>
    <col min="12809" max="12809" width="52.140625" style="4" customWidth="1"/>
    <col min="12810" max="12814" width="14.7109375" style="4" customWidth="1"/>
    <col min="12815" max="13062" width="9" style="4"/>
    <col min="13063" max="13064" width="14.7109375" style="4" customWidth="1"/>
    <col min="13065" max="13065" width="52.140625" style="4" customWidth="1"/>
    <col min="13066" max="13070" width="14.7109375" style="4" customWidth="1"/>
    <col min="13071" max="13318" width="9" style="4"/>
    <col min="13319" max="13320" width="14.7109375" style="4" customWidth="1"/>
    <col min="13321" max="13321" width="52.140625" style="4" customWidth="1"/>
    <col min="13322" max="13326" width="14.7109375" style="4" customWidth="1"/>
    <col min="13327" max="13574" width="9" style="4"/>
    <col min="13575" max="13576" width="14.7109375" style="4" customWidth="1"/>
    <col min="13577" max="13577" width="52.140625" style="4" customWidth="1"/>
    <col min="13578" max="13582" width="14.7109375" style="4" customWidth="1"/>
    <col min="13583" max="13830" width="9" style="4"/>
    <col min="13831" max="13832" width="14.7109375" style="4" customWidth="1"/>
    <col min="13833" max="13833" width="52.140625" style="4" customWidth="1"/>
    <col min="13834" max="13838" width="14.7109375" style="4" customWidth="1"/>
    <col min="13839" max="14086" width="9" style="4"/>
    <col min="14087" max="14088" width="14.7109375" style="4" customWidth="1"/>
    <col min="14089" max="14089" width="52.140625" style="4" customWidth="1"/>
    <col min="14090" max="14094" width="14.7109375" style="4" customWidth="1"/>
    <col min="14095" max="14342" width="9" style="4"/>
    <col min="14343" max="14344" width="14.7109375" style="4" customWidth="1"/>
    <col min="14345" max="14345" width="52.140625" style="4" customWidth="1"/>
    <col min="14346" max="14350" width="14.7109375" style="4" customWidth="1"/>
    <col min="14351" max="14598" width="9" style="4"/>
    <col min="14599" max="14600" width="14.7109375" style="4" customWidth="1"/>
    <col min="14601" max="14601" width="52.140625" style="4" customWidth="1"/>
    <col min="14602" max="14606" width="14.7109375" style="4" customWidth="1"/>
    <col min="14607" max="14854" width="9" style="4"/>
    <col min="14855" max="14856" width="14.7109375" style="4" customWidth="1"/>
    <col min="14857" max="14857" width="52.140625" style="4" customWidth="1"/>
    <col min="14858" max="14862" width="14.7109375" style="4" customWidth="1"/>
    <col min="14863" max="15110" width="9" style="4"/>
    <col min="15111" max="15112" width="14.7109375" style="4" customWidth="1"/>
    <col min="15113" max="15113" width="52.140625" style="4" customWidth="1"/>
    <col min="15114" max="15118" width="14.7109375" style="4" customWidth="1"/>
    <col min="15119" max="15366" width="9" style="4"/>
    <col min="15367" max="15368" width="14.7109375" style="4" customWidth="1"/>
    <col min="15369" max="15369" width="52.140625" style="4" customWidth="1"/>
    <col min="15370" max="15374" width="14.7109375" style="4" customWidth="1"/>
    <col min="15375" max="15622" width="9" style="4"/>
    <col min="15623" max="15624" width="14.7109375" style="4" customWidth="1"/>
    <col min="15625" max="15625" width="52.140625" style="4" customWidth="1"/>
    <col min="15626" max="15630" width="14.7109375" style="4" customWidth="1"/>
    <col min="15631" max="15878" width="9" style="4"/>
    <col min="15879" max="15880" width="14.7109375" style="4" customWidth="1"/>
    <col min="15881" max="15881" width="52.140625" style="4" customWidth="1"/>
    <col min="15882" max="15886" width="14.7109375" style="4" customWidth="1"/>
    <col min="15887" max="16134" width="9" style="4"/>
    <col min="16135" max="16136" width="14.7109375" style="4" customWidth="1"/>
    <col min="16137" max="16137" width="52.140625" style="4" customWidth="1"/>
    <col min="16138" max="16142" width="14.7109375" style="4" customWidth="1"/>
    <col min="16143" max="16384" width="9" style="4"/>
  </cols>
  <sheetData>
    <row r="1" spans="1:14" ht="55.5" customHeight="1">
      <c r="A1" s="207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4" ht="15.75">
      <c r="A2" s="208" t="s">
        <v>1922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</row>
    <row r="3" spans="1:14">
      <c r="A3" s="209" t="s">
        <v>1923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</row>
    <row r="4" spans="1:14" ht="15">
      <c r="A4" s="195" t="s">
        <v>1931</v>
      </c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</row>
    <row r="5" spans="1:14" ht="15">
      <c r="A5" s="195" t="s">
        <v>3993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</row>
    <row r="6" spans="1:14" ht="15">
      <c r="A6" s="195" t="s">
        <v>1924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</row>
    <row r="7" spans="1:14" ht="15">
      <c r="A7" s="195" t="s">
        <v>1925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</row>
    <row r="8" spans="1:14" ht="23.25" customHeight="1" thickBot="1">
      <c r="A8" s="210" t="s">
        <v>3994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</row>
    <row r="9" spans="1:14" ht="33.75" customHeight="1" thickBot="1">
      <c r="A9" s="221"/>
      <c r="B9" s="222"/>
      <c r="C9" s="222"/>
      <c r="D9" s="223"/>
      <c r="E9" s="212" t="s">
        <v>3798</v>
      </c>
      <c r="F9" s="213"/>
      <c r="G9" s="214"/>
      <c r="H9" s="215" t="s">
        <v>3812</v>
      </c>
      <c r="I9" s="216"/>
      <c r="J9" s="217"/>
      <c r="K9" s="218" t="s">
        <v>3824</v>
      </c>
      <c r="L9" s="219"/>
      <c r="M9" s="219"/>
      <c r="N9" s="220"/>
    </row>
    <row r="10" spans="1:14" ht="25.5" customHeight="1" thickBot="1">
      <c r="A10" s="25" t="s">
        <v>0</v>
      </c>
      <c r="B10" s="26" t="s">
        <v>1927</v>
      </c>
      <c r="C10" s="26" t="s">
        <v>1</v>
      </c>
      <c r="D10" s="27" t="s">
        <v>2</v>
      </c>
      <c r="E10" s="18" t="s">
        <v>3794</v>
      </c>
      <c r="F10" s="19" t="s">
        <v>3795</v>
      </c>
      <c r="G10" s="20" t="s">
        <v>3796</v>
      </c>
      <c r="H10" s="18" t="s">
        <v>3794</v>
      </c>
      <c r="I10" s="19" t="s">
        <v>3795</v>
      </c>
      <c r="J10" s="20" t="s">
        <v>3797</v>
      </c>
      <c r="K10" s="23" t="s">
        <v>3</v>
      </c>
      <c r="L10" s="21" t="s">
        <v>4</v>
      </c>
      <c r="M10" s="22" t="s">
        <v>1928</v>
      </c>
      <c r="N10" s="24" t="s">
        <v>1929</v>
      </c>
    </row>
    <row r="11" spans="1:14" ht="39.950000000000003" customHeight="1">
      <c r="A11" s="28">
        <v>0</v>
      </c>
      <c r="B11" s="29">
        <v>0</v>
      </c>
      <c r="C11" s="30" t="e">
        <f>VLOOKUP(A11,'BOLETIM-170 CD'!$A$2:$F$3922,2,FALSE)</f>
        <v>#N/A</v>
      </c>
      <c r="D11" s="31" t="e">
        <f>VLOOKUP(A11,'BOLETIM-170 CD'!$A$2:$F$3882,3,FALSE)</f>
        <v>#N/A</v>
      </c>
      <c r="E11" s="32">
        <v>0</v>
      </c>
      <c r="F11" s="33">
        <v>0</v>
      </c>
      <c r="G11" s="34">
        <f>F11*E11</f>
        <v>0</v>
      </c>
      <c r="H11" s="41">
        <v>0</v>
      </c>
      <c r="I11" s="42">
        <v>0</v>
      </c>
      <c r="J11" s="43">
        <v>0</v>
      </c>
      <c r="K11" s="38" t="e">
        <f>VLOOKUP(A11,'BOLETIM-170 CD'!$A$2:$F$3922,4,FALSE)</f>
        <v>#N/A</v>
      </c>
      <c r="L11" s="39" t="e">
        <f>VLOOKUP(A11,'BOLETIM-170 CD'!$A$2:$F$3922,5,FALSE)</f>
        <v>#N/A</v>
      </c>
      <c r="M11" s="39" t="e">
        <f>VLOOKUP(A11,'BOLETIM-170 CD'!$A$2:$F$3922,6,FALSE)</f>
        <v>#N/A</v>
      </c>
      <c r="N11" s="40" t="e">
        <f>M11*B11</f>
        <v>#N/A</v>
      </c>
    </row>
    <row r="12" spans="1:14" ht="39.950000000000003" customHeight="1">
      <c r="A12" s="28">
        <v>0</v>
      </c>
      <c r="B12" s="29">
        <v>0</v>
      </c>
      <c r="C12" s="30" t="e">
        <f>VLOOKUP(A12,'BOLETIM-170 CD'!$A$2:$F$3922,2,FALSE)</f>
        <v>#N/A</v>
      </c>
      <c r="D12" s="31" t="e">
        <f>VLOOKUP(A12,'BOLETIM-170 CD'!$A$2:$F$3922,3,FALSE)</f>
        <v>#N/A</v>
      </c>
      <c r="E12" s="32">
        <v>0</v>
      </c>
      <c r="F12" s="33">
        <v>0</v>
      </c>
      <c r="G12" s="34">
        <f t="shared" ref="G12:G32" si="0">F12*E12</f>
        <v>0</v>
      </c>
      <c r="H12" s="41">
        <v>0</v>
      </c>
      <c r="I12" s="42">
        <v>0</v>
      </c>
      <c r="J12" s="43">
        <f>I12*H12</f>
        <v>0</v>
      </c>
      <c r="K12" s="38" t="e">
        <f>VLOOKUP(A12,'BOLETIM-170 CD'!$A$2:$F$3922,4,FALSE)</f>
        <v>#N/A</v>
      </c>
      <c r="L12" s="39" t="e">
        <f>VLOOKUP(A12,'BOLETIM-170 CD'!$A$2:$F$3922,5,FALSE)</f>
        <v>#N/A</v>
      </c>
      <c r="M12" s="39" t="e">
        <f>VLOOKUP(A12,'BOLETIM-170 CD'!$A$2:$F$3922,6,FALSE)</f>
        <v>#N/A</v>
      </c>
      <c r="N12" s="40" t="e">
        <f t="shared" ref="N12" si="1">M12*B12</f>
        <v>#N/A</v>
      </c>
    </row>
    <row r="13" spans="1:14" ht="39.950000000000003" customHeight="1">
      <c r="A13" s="28">
        <v>0</v>
      </c>
      <c r="B13" s="29">
        <v>0</v>
      </c>
      <c r="C13" s="30" t="e">
        <f>VLOOKUP(A13,'BOLETIM-170 CD'!$A$2:$F$3922,2,FALSE)</f>
        <v>#N/A</v>
      </c>
      <c r="D13" s="31" t="e">
        <f>VLOOKUP(A13,'BOLETIM-170 CD'!$A$2:$F$3922,3,FALSE)</f>
        <v>#N/A</v>
      </c>
      <c r="E13" s="32">
        <v>0</v>
      </c>
      <c r="F13" s="33">
        <v>0</v>
      </c>
      <c r="G13" s="34">
        <f t="shared" si="0"/>
        <v>0</v>
      </c>
      <c r="H13" s="41">
        <v>0</v>
      </c>
      <c r="I13" s="42">
        <v>0</v>
      </c>
      <c r="J13" s="43">
        <f t="shared" ref="J13:J32" si="2">I13*H13</f>
        <v>0</v>
      </c>
      <c r="K13" s="38" t="e">
        <f>VLOOKUP(A13,'BOLETIM-170 CD'!$A$2:$F$3922,4,FALSE)</f>
        <v>#N/A</v>
      </c>
      <c r="L13" s="39" t="e">
        <f>VLOOKUP(A13,'BOLETIM-170 CD'!$A$2:$F$3922,5,FALSE)</f>
        <v>#N/A</v>
      </c>
      <c r="M13" s="39" t="e">
        <f>VLOOKUP(A13,'BOLETIM-170 CD'!$A$2:$F$3922,6,FALSE)</f>
        <v>#N/A</v>
      </c>
      <c r="N13" s="40" t="e">
        <f t="shared" ref="N13:N32" si="3">M13*B13</f>
        <v>#N/A</v>
      </c>
    </row>
    <row r="14" spans="1:14" ht="39.950000000000003" customHeight="1">
      <c r="A14" s="28">
        <v>0</v>
      </c>
      <c r="B14" s="29">
        <v>0</v>
      </c>
      <c r="C14" s="30" t="e">
        <f>VLOOKUP(A14,'BOLETIM-170 CD'!$A$2:$F$3922,2,FALSE)</f>
        <v>#N/A</v>
      </c>
      <c r="D14" s="31" t="e">
        <f>VLOOKUP(A14,'BOLETIM-170 CD'!$A$2:$F$3922,3,FALSE)</f>
        <v>#N/A</v>
      </c>
      <c r="E14" s="32">
        <v>0</v>
      </c>
      <c r="F14" s="33">
        <v>0</v>
      </c>
      <c r="G14" s="34">
        <f t="shared" si="0"/>
        <v>0</v>
      </c>
      <c r="H14" s="41">
        <v>0</v>
      </c>
      <c r="I14" s="42">
        <v>0</v>
      </c>
      <c r="J14" s="43">
        <f t="shared" si="2"/>
        <v>0</v>
      </c>
      <c r="K14" s="38" t="e">
        <f>VLOOKUP(A14,'BOLETIM-170 CD'!$A$2:$F$3922,4,FALSE)</f>
        <v>#N/A</v>
      </c>
      <c r="L14" s="39" t="e">
        <f>VLOOKUP(A14,'BOLETIM-170 CD'!$A$2:$F$3922,5,FALSE)</f>
        <v>#N/A</v>
      </c>
      <c r="M14" s="39" t="e">
        <f>VLOOKUP(A14,'BOLETIM-170 CD'!$A$2:$F$3922,6,FALSE)</f>
        <v>#N/A</v>
      </c>
      <c r="N14" s="40" t="e">
        <f t="shared" si="3"/>
        <v>#N/A</v>
      </c>
    </row>
    <row r="15" spans="1:14" ht="39.950000000000003" customHeight="1">
      <c r="A15" s="28">
        <v>0</v>
      </c>
      <c r="B15" s="29">
        <v>0</v>
      </c>
      <c r="C15" s="30" t="e">
        <f>VLOOKUP(A15,'BOLETIM-170 CD'!$A$2:$F$3922,2,FALSE)</f>
        <v>#N/A</v>
      </c>
      <c r="D15" s="31" t="e">
        <f>VLOOKUP(A15,'BOLETIM-170 CD'!$A$2:$F$3922,3,FALSE)</f>
        <v>#N/A</v>
      </c>
      <c r="E15" s="32">
        <v>0</v>
      </c>
      <c r="F15" s="33">
        <v>0</v>
      </c>
      <c r="G15" s="34">
        <f t="shared" si="0"/>
        <v>0</v>
      </c>
      <c r="H15" s="41">
        <v>0</v>
      </c>
      <c r="I15" s="42">
        <v>0</v>
      </c>
      <c r="J15" s="43">
        <f t="shared" si="2"/>
        <v>0</v>
      </c>
      <c r="K15" s="38" t="e">
        <f>VLOOKUP(A15,'BOLETIM-170 CD'!$A$2:$F$3922,4,FALSE)</f>
        <v>#N/A</v>
      </c>
      <c r="L15" s="39" t="e">
        <f>VLOOKUP(A15,'BOLETIM-170 CD'!$A$2:$F$3922,5,FALSE)</f>
        <v>#N/A</v>
      </c>
      <c r="M15" s="39" t="e">
        <f>VLOOKUP(A15,'BOLETIM-170 CD'!$A$2:$F$3922,6,FALSE)</f>
        <v>#N/A</v>
      </c>
      <c r="N15" s="40" t="e">
        <f t="shared" si="3"/>
        <v>#N/A</v>
      </c>
    </row>
    <row r="16" spans="1:14" ht="39.950000000000003" customHeight="1">
      <c r="A16" s="28">
        <v>0</v>
      </c>
      <c r="B16" s="29">
        <v>0</v>
      </c>
      <c r="C16" s="30" t="e">
        <f>VLOOKUP(A16,'BOLETIM-170 CD'!$A$2:$F$3922,2,FALSE)</f>
        <v>#N/A</v>
      </c>
      <c r="D16" s="31" t="e">
        <f>VLOOKUP(A16,'BOLETIM-170 CD'!$A$2:$F$3922,3,FALSE)</f>
        <v>#N/A</v>
      </c>
      <c r="E16" s="32">
        <v>0</v>
      </c>
      <c r="F16" s="33">
        <v>0</v>
      </c>
      <c r="G16" s="34">
        <f t="shared" si="0"/>
        <v>0</v>
      </c>
      <c r="H16" s="41">
        <v>0</v>
      </c>
      <c r="I16" s="42">
        <v>0</v>
      </c>
      <c r="J16" s="43">
        <f t="shared" si="2"/>
        <v>0</v>
      </c>
      <c r="K16" s="38" t="e">
        <f>VLOOKUP(A16,'BOLETIM-170 CD'!$A$2:$F$3922,4,FALSE)</f>
        <v>#N/A</v>
      </c>
      <c r="L16" s="39" t="e">
        <f>VLOOKUP(A16,'BOLETIM-170 CD'!$A$2:$F$3922,5,FALSE)</f>
        <v>#N/A</v>
      </c>
      <c r="M16" s="39" t="e">
        <f>VLOOKUP(A16,'BOLETIM-170 CD'!$A$2:$F$3922,6,FALSE)</f>
        <v>#N/A</v>
      </c>
      <c r="N16" s="40" t="e">
        <f t="shared" si="3"/>
        <v>#N/A</v>
      </c>
    </row>
    <row r="17" spans="1:14" ht="39.950000000000003" customHeight="1">
      <c r="A17" s="28">
        <v>0</v>
      </c>
      <c r="B17" s="29">
        <v>0</v>
      </c>
      <c r="C17" s="30" t="e">
        <f>VLOOKUP(A17,'BOLETIM-170 CD'!$A$2:$F$3922,2,FALSE)</f>
        <v>#N/A</v>
      </c>
      <c r="D17" s="31" t="e">
        <f>VLOOKUP(A17,'BOLETIM-170 CD'!$A$2:$F$3922,3,FALSE)</f>
        <v>#N/A</v>
      </c>
      <c r="E17" s="32">
        <v>0</v>
      </c>
      <c r="F17" s="33">
        <v>0</v>
      </c>
      <c r="G17" s="34">
        <f t="shared" si="0"/>
        <v>0</v>
      </c>
      <c r="H17" s="41">
        <v>0</v>
      </c>
      <c r="I17" s="42">
        <v>0</v>
      </c>
      <c r="J17" s="43">
        <f t="shared" si="2"/>
        <v>0</v>
      </c>
      <c r="K17" s="38" t="e">
        <f>VLOOKUP(A17,'BOLETIM-170 CD'!$A$2:$F$3922,4,FALSE)</f>
        <v>#N/A</v>
      </c>
      <c r="L17" s="39" t="e">
        <f>VLOOKUP(A17,'BOLETIM-170 CD'!$A$2:$F$3922,5,FALSE)</f>
        <v>#N/A</v>
      </c>
      <c r="M17" s="39" t="e">
        <f>VLOOKUP(A17,'BOLETIM-170 CD'!$A$2:$F$3922,6,FALSE)</f>
        <v>#N/A</v>
      </c>
      <c r="N17" s="40" t="e">
        <f t="shared" si="3"/>
        <v>#N/A</v>
      </c>
    </row>
    <row r="18" spans="1:14" ht="39.950000000000003" customHeight="1">
      <c r="A18" s="28">
        <v>0</v>
      </c>
      <c r="B18" s="29">
        <v>0</v>
      </c>
      <c r="C18" s="30" t="e">
        <f>VLOOKUP(A18,'BOLETIM-170 CD'!$A$2:$F$3922,2,FALSE)</f>
        <v>#N/A</v>
      </c>
      <c r="D18" s="31" t="e">
        <f>VLOOKUP(A18,'BOLETIM-170 CD'!$A$2:$F$3922,3,FALSE)</f>
        <v>#N/A</v>
      </c>
      <c r="E18" s="32">
        <v>0</v>
      </c>
      <c r="F18" s="33">
        <v>0</v>
      </c>
      <c r="G18" s="34">
        <f t="shared" si="0"/>
        <v>0</v>
      </c>
      <c r="H18" s="41">
        <v>0</v>
      </c>
      <c r="I18" s="42">
        <v>0</v>
      </c>
      <c r="J18" s="43">
        <f t="shared" si="2"/>
        <v>0</v>
      </c>
      <c r="K18" s="38" t="e">
        <f>VLOOKUP(A18,'BOLETIM-170 CD'!$A$2:$F$3922,4,FALSE)</f>
        <v>#N/A</v>
      </c>
      <c r="L18" s="39" t="e">
        <f>VLOOKUP(A18,'BOLETIM-170 CD'!$A$2:$F$3922,5,FALSE)</f>
        <v>#N/A</v>
      </c>
      <c r="M18" s="39" t="e">
        <f>VLOOKUP(A18,'BOLETIM-170 CD'!$A$2:$F$3922,6,FALSE)</f>
        <v>#N/A</v>
      </c>
      <c r="N18" s="40" t="e">
        <f t="shared" si="3"/>
        <v>#N/A</v>
      </c>
    </row>
    <row r="19" spans="1:14" ht="39.950000000000003" customHeight="1">
      <c r="A19" s="28">
        <v>0</v>
      </c>
      <c r="B19" s="29">
        <v>0</v>
      </c>
      <c r="C19" s="30" t="e">
        <f>VLOOKUP(A19,'BOLETIM-170 CD'!$A$2:$F$3922,2,FALSE)</f>
        <v>#N/A</v>
      </c>
      <c r="D19" s="31" t="e">
        <f>VLOOKUP(A19,'BOLETIM-170 CD'!$A$2:$F$3922,3,FALSE)</f>
        <v>#N/A</v>
      </c>
      <c r="E19" s="32">
        <v>0</v>
      </c>
      <c r="F19" s="33">
        <v>0</v>
      </c>
      <c r="G19" s="34">
        <f t="shared" si="0"/>
        <v>0</v>
      </c>
      <c r="H19" s="41">
        <v>0</v>
      </c>
      <c r="I19" s="42">
        <v>0</v>
      </c>
      <c r="J19" s="43">
        <f t="shared" si="2"/>
        <v>0</v>
      </c>
      <c r="K19" s="38" t="e">
        <f>VLOOKUP(A19,'BOLETIM-170 CD'!$A$2:$F$3922,4,FALSE)</f>
        <v>#N/A</v>
      </c>
      <c r="L19" s="39" t="e">
        <f>VLOOKUP(A19,'BOLETIM-170 CD'!$A$2:$F$3922,5,FALSE)</f>
        <v>#N/A</v>
      </c>
      <c r="M19" s="39" t="e">
        <f>VLOOKUP(A19,'BOLETIM-170 CD'!$A$2:$F$3922,6,FALSE)</f>
        <v>#N/A</v>
      </c>
      <c r="N19" s="40" t="e">
        <f t="shared" si="3"/>
        <v>#N/A</v>
      </c>
    </row>
    <row r="20" spans="1:14" ht="39.950000000000003" customHeight="1">
      <c r="A20" s="28">
        <v>0</v>
      </c>
      <c r="B20" s="29">
        <v>0</v>
      </c>
      <c r="C20" s="30" t="e">
        <f>VLOOKUP(A20,'BOLETIM-170 CD'!$A$2:$F$3922,2,FALSE)</f>
        <v>#N/A</v>
      </c>
      <c r="D20" s="31" t="e">
        <f>VLOOKUP(A20,'BOLETIM-170 CD'!$A$2:$F$3922,3,FALSE)</f>
        <v>#N/A</v>
      </c>
      <c r="E20" s="32">
        <v>0</v>
      </c>
      <c r="F20" s="33">
        <v>0</v>
      </c>
      <c r="G20" s="34">
        <f t="shared" si="0"/>
        <v>0</v>
      </c>
      <c r="H20" s="41">
        <v>0</v>
      </c>
      <c r="I20" s="42">
        <v>0</v>
      </c>
      <c r="J20" s="43">
        <f t="shared" si="2"/>
        <v>0</v>
      </c>
      <c r="K20" s="38" t="e">
        <f>VLOOKUP(A20,'BOLETIM-170 CD'!$A$2:$F$3922,4,FALSE)</f>
        <v>#N/A</v>
      </c>
      <c r="L20" s="39" t="e">
        <f>VLOOKUP(A20,'BOLETIM-170 CD'!$A$2:$F$3922,5,FALSE)</f>
        <v>#N/A</v>
      </c>
      <c r="M20" s="39" t="e">
        <f>VLOOKUP(A20,'BOLETIM-170 CD'!$A$2:$F$3922,6,FALSE)</f>
        <v>#N/A</v>
      </c>
      <c r="N20" s="40" t="e">
        <f t="shared" si="3"/>
        <v>#N/A</v>
      </c>
    </row>
    <row r="21" spans="1:14" ht="39.950000000000003" customHeight="1">
      <c r="A21" s="28">
        <v>0</v>
      </c>
      <c r="B21" s="29">
        <v>0</v>
      </c>
      <c r="C21" s="30" t="e">
        <f>VLOOKUP(A21,'BOLETIM-170 CD'!$A$2:$F$3922,2,FALSE)</f>
        <v>#N/A</v>
      </c>
      <c r="D21" s="31" t="e">
        <f>VLOOKUP(A21,'BOLETIM-170 CD'!$A$2:$F$3922,3,FALSE)</f>
        <v>#N/A</v>
      </c>
      <c r="E21" s="32">
        <v>0</v>
      </c>
      <c r="F21" s="33">
        <v>0</v>
      </c>
      <c r="G21" s="34">
        <f t="shared" si="0"/>
        <v>0</v>
      </c>
      <c r="H21" s="41">
        <v>0</v>
      </c>
      <c r="I21" s="42">
        <v>0</v>
      </c>
      <c r="J21" s="43">
        <f t="shared" si="2"/>
        <v>0</v>
      </c>
      <c r="K21" s="38" t="e">
        <f>VLOOKUP(A21,'BOLETIM-170 CD'!$A$2:$F$3922,4,FALSE)</f>
        <v>#N/A</v>
      </c>
      <c r="L21" s="39" t="e">
        <f>VLOOKUP(A21,'BOLETIM-170 CD'!$A$2:$F$3922,5,FALSE)</f>
        <v>#N/A</v>
      </c>
      <c r="M21" s="39" t="e">
        <f>VLOOKUP(A21,'BOLETIM-170 CD'!$A$2:$F$3922,6,FALSE)</f>
        <v>#N/A</v>
      </c>
      <c r="N21" s="40" t="e">
        <f t="shared" si="3"/>
        <v>#N/A</v>
      </c>
    </row>
    <row r="22" spans="1:14" ht="39.950000000000003" customHeight="1">
      <c r="A22" s="28">
        <v>0</v>
      </c>
      <c r="B22" s="29">
        <v>0</v>
      </c>
      <c r="C22" s="30" t="e">
        <f>VLOOKUP(A22,'BOLETIM-170 CD'!$A$2:$F$3922,2,FALSE)</f>
        <v>#N/A</v>
      </c>
      <c r="D22" s="31" t="e">
        <f>VLOOKUP(A22,'BOLETIM-170 CD'!$A$2:$F$3922,3,FALSE)</f>
        <v>#N/A</v>
      </c>
      <c r="E22" s="32">
        <v>0</v>
      </c>
      <c r="F22" s="33">
        <v>0</v>
      </c>
      <c r="G22" s="34">
        <f t="shared" si="0"/>
        <v>0</v>
      </c>
      <c r="H22" s="41">
        <v>0</v>
      </c>
      <c r="I22" s="42">
        <v>0</v>
      </c>
      <c r="J22" s="43">
        <f t="shared" si="2"/>
        <v>0</v>
      </c>
      <c r="K22" s="38" t="e">
        <f>VLOOKUP(A22,'BOLETIM-170 CD'!$A$2:$F$3922,4,FALSE)</f>
        <v>#N/A</v>
      </c>
      <c r="L22" s="39" t="e">
        <f>VLOOKUP(A22,'BOLETIM-170 CD'!$A$2:$F$3922,5,FALSE)</f>
        <v>#N/A</v>
      </c>
      <c r="M22" s="39" t="e">
        <f>VLOOKUP(A22,'BOLETIM-170 CD'!$A$2:$F$3922,6,FALSE)</f>
        <v>#N/A</v>
      </c>
      <c r="N22" s="40" t="e">
        <f t="shared" si="3"/>
        <v>#N/A</v>
      </c>
    </row>
    <row r="23" spans="1:14" ht="39.950000000000003" customHeight="1">
      <c r="A23" s="28">
        <v>0</v>
      </c>
      <c r="B23" s="29">
        <v>0</v>
      </c>
      <c r="C23" s="30" t="e">
        <f>VLOOKUP(A23,'BOLETIM-170 CD'!$A$2:$F$3922,2,FALSE)</f>
        <v>#N/A</v>
      </c>
      <c r="D23" s="31" t="e">
        <f>VLOOKUP(A23,'BOLETIM-170 CD'!$A$2:$F$3922,3,FALSE)</f>
        <v>#N/A</v>
      </c>
      <c r="E23" s="32">
        <v>0</v>
      </c>
      <c r="F23" s="33">
        <v>0</v>
      </c>
      <c r="G23" s="34">
        <f t="shared" si="0"/>
        <v>0</v>
      </c>
      <c r="H23" s="41">
        <v>0</v>
      </c>
      <c r="I23" s="42">
        <v>0</v>
      </c>
      <c r="J23" s="43">
        <f t="shared" si="2"/>
        <v>0</v>
      </c>
      <c r="K23" s="38" t="e">
        <f>VLOOKUP(A23,'BOLETIM-170 CD'!$A$2:$F$3922,4,FALSE)</f>
        <v>#N/A</v>
      </c>
      <c r="L23" s="39" t="e">
        <f>VLOOKUP(A23,'BOLETIM-170 CD'!$A$2:$F$3922,5,FALSE)</f>
        <v>#N/A</v>
      </c>
      <c r="M23" s="39" t="e">
        <f>VLOOKUP(A23,'BOLETIM-170 CD'!$A$2:$F$3922,6,FALSE)</f>
        <v>#N/A</v>
      </c>
      <c r="N23" s="40" t="e">
        <f t="shared" si="3"/>
        <v>#N/A</v>
      </c>
    </row>
    <row r="24" spans="1:14" ht="39.950000000000003" customHeight="1">
      <c r="A24" s="28">
        <v>0</v>
      </c>
      <c r="B24" s="29">
        <v>0</v>
      </c>
      <c r="C24" s="30" t="e">
        <f>VLOOKUP(A24,'BOLETIM-170 CD'!$A$2:$F$3922,2,FALSE)</f>
        <v>#N/A</v>
      </c>
      <c r="D24" s="31" t="e">
        <f>VLOOKUP(A24,'BOLETIM-170 CD'!$A$2:$F$3922,3,FALSE)</f>
        <v>#N/A</v>
      </c>
      <c r="E24" s="32">
        <v>0</v>
      </c>
      <c r="F24" s="33">
        <v>0</v>
      </c>
      <c r="G24" s="34">
        <f t="shared" si="0"/>
        <v>0</v>
      </c>
      <c r="H24" s="41">
        <v>0</v>
      </c>
      <c r="I24" s="42">
        <v>0</v>
      </c>
      <c r="J24" s="43">
        <f t="shared" si="2"/>
        <v>0</v>
      </c>
      <c r="K24" s="38" t="e">
        <f>VLOOKUP(A24,'BOLETIM-170 CD'!$A$2:$F$3922,4,FALSE)</f>
        <v>#N/A</v>
      </c>
      <c r="L24" s="39" t="e">
        <f>VLOOKUP(A24,'BOLETIM-170 CD'!$A$2:$F$3922,5,FALSE)</f>
        <v>#N/A</v>
      </c>
      <c r="M24" s="39" t="e">
        <f>VLOOKUP(A24,'BOLETIM-170 CD'!$A$2:$F$3922,6,FALSE)</f>
        <v>#N/A</v>
      </c>
      <c r="N24" s="40" t="e">
        <f t="shared" si="3"/>
        <v>#N/A</v>
      </c>
    </row>
    <row r="25" spans="1:14" ht="39.950000000000003" customHeight="1">
      <c r="A25" s="28">
        <v>0</v>
      </c>
      <c r="B25" s="29">
        <v>0</v>
      </c>
      <c r="C25" s="30" t="e">
        <f>VLOOKUP(A25,'BOLETIM-170 CD'!$A$2:$F$3922,2,FALSE)</f>
        <v>#N/A</v>
      </c>
      <c r="D25" s="31" t="e">
        <f>VLOOKUP(A25,'BOLETIM-170 CD'!$A$2:$F$3922,3,FALSE)</f>
        <v>#N/A</v>
      </c>
      <c r="E25" s="32">
        <v>0</v>
      </c>
      <c r="F25" s="33">
        <v>0</v>
      </c>
      <c r="G25" s="34">
        <f t="shared" si="0"/>
        <v>0</v>
      </c>
      <c r="H25" s="41">
        <v>0</v>
      </c>
      <c r="I25" s="42">
        <v>0</v>
      </c>
      <c r="J25" s="43">
        <f t="shared" si="2"/>
        <v>0</v>
      </c>
      <c r="K25" s="38" t="e">
        <f>VLOOKUP(A25,'BOLETIM-170 CD'!$A$2:$F$3922,4,FALSE)</f>
        <v>#N/A</v>
      </c>
      <c r="L25" s="39" t="e">
        <f>VLOOKUP(A25,'BOLETIM-170 CD'!$A$2:$F$3922,5,FALSE)</f>
        <v>#N/A</v>
      </c>
      <c r="M25" s="39" t="e">
        <f>VLOOKUP(A25,'BOLETIM-170 CD'!$A$2:$F$3922,6,FALSE)</f>
        <v>#N/A</v>
      </c>
      <c r="N25" s="40" t="e">
        <f t="shared" si="3"/>
        <v>#N/A</v>
      </c>
    </row>
    <row r="26" spans="1:14" ht="39.950000000000003" customHeight="1">
      <c r="A26" s="28">
        <v>0</v>
      </c>
      <c r="B26" s="29">
        <v>0</v>
      </c>
      <c r="C26" s="30" t="e">
        <f>VLOOKUP(A26,'BOLETIM-170 CD'!$A$2:$F$3922,2,FALSE)</f>
        <v>#N/A</v>
      </c>
      <c r="D26" s="31" t="e">
        <f>VLOOKUP(A26,'BOLETIM-170 CD'!$A$2:$F$3922,3,FALSE)</f>
        <v>#N/A</v>
      </c>
      <c r="E26" s="32">
        <v>0</v>
      </c>
      <c r="F26" s="33">
        <v>0</v>
      </c>
      <c r="G26" s="34">
        <f t="shared" si="0"/>
        <v>0</v>
      </c>
      <c r="H26" s="41">
        <v>0</v>
      </c>
      <c r="I26" s="42">
        <v>0</v>
      </c>
      <c r="J26" s="43">
        <f t="shared" si="2"/>
        <v>0</v>
      </c>
      <c r="K26" s="38" t="e">
        <f>VLOOKUP(A26,'BOLETIM-170 CD'!$A$2:$F$3922,4,FALSE)</f>
        <v>#N/A</v>
      </c>
      <c r="L26" s="39" t="e">
        <f>VLOOKUP(A26,'BOLETIM-170 CD'!$A$2:$F$3922,5,FALSE)</f>
        <v>#N/A</v>
      </c>
      <c r="M26" s="39" t="e">
        <f>VLOOKUP(A26,'BOLETIM-170 CD'!$A$2:$F$3922,6,FALSE)</f>
        <v>#N/A</v>
      </c>
      <c r="N26" s="40" t="e">
        <f t="shared" si="3"/>
        <v>#N/A</v>
      </c>
    </row>
    <row r="27" spans="1:14" ht="39.950000000000003" customHeight="1">
      <c r="A27" s="28">
        <v>0</v>
      </c>
      <c r="B27" s="29">
        <v>0</v>
      </c>
      <c r="C27" s="30" t="e">
        <f>VLOOKUP(A27,'BOLETIM-170 CD'!$A$2:$F$3922,2,FALSE)</f>
        <v>#N/A</v>
      </c>
      <c r="D27" s="31" t="e">
        <f>VLOOKUP(A27,'BOLETIM-170 CD'!$A$2:$F$3922,3,FALSE)</f>
        <v>#N/A</v>
      </c>
      <c r="E27" s="32">
        <v>0</v>
      </c>
      <c r="F27" s="33">
        <v>0</v>
      </c>
      <c r="G27" s="34">
        <f t="shared" si="0"/>
        <v>0</v>
      </c>
      <c r="H27" s="41">
        <v>0</v>
      </c>
      <c r="I27" s="42">
        <v>0</v>
      </c>
      <c r="J27" s="43">
        <f t="shared" si="2"/>
        <v>0</v>
      </c>
      <c r="K27" s="38" t="e">
        <f>VLOOKUP(A27,'BOLETIM-170 CD'!$A$2:$F$3922,4,FALSE)</f>
        <v>#N/A</v>
      </c>
      <c r="L27" s="39" t="e">
        <f>VLOOKUP(A27,'BOLETIM-170 CD'!$A$2:$F$3922,5,FALSE)</f>
        <v>#N/A</v>
      </c>
      <c r="M27" s="39" t="e">
        <f>VLOOKUP(A27,'BOLETIM-170 CD'!$A$2:$F$3922,6,FALSE)</f>
        <v>#N/A</v>
      </c>
      <c r="N27" s="40" t="e">
        <f t="shared" si="3"/>
        <v>#N/A</v>
      </c>
    </row>
    <row r="28" spans="1:14" ht="39.950000000000003" customHeight="1">
      <c r="A28" s="28">
        <v>0</v>
      </c>
      <c r="B28" s="29">
        <v>0</v>
      </c>
      <c r="C28" s="30" t="e">
        <f>VLOOKUP(A28,'BOLETIM-170 CD'!$A$2:$F$3922,2,FALSE)</f>
        <v>#N/A</v>
      </c>
      <c r="D28" s="31" t="e">
        <f>VLOOKUP(A28,'BOLETIM-170 CD'!$A$2:$F$3922,3,FALSE)</f>
        <v>#N/A</v>
      </c>
      <c r="E28" s="32">
        <v>0</v>
      </c>
      <c r="F28" s="33">
        <v>0</v>
      </c>
      <c r="G28" s="34">
        <f t="shared" si="0"/>
        <v>0</v>
      </c>
      <c r="H28" s="41">
        <v>0</v>
      </c>
      <c r="I28" s="42">
        <v>0</v>
      </c>
      <c r="J28" s="43">
        <f t="shared" si="2"/>
        <v>0</v>
      </c>
      <c r="K28" s="38" t="e">
        <f>VLOOKUP(A28,'BOLETIM-170 CD'!$A$2:$F$3922,4,FALSE)</f>
        <v>#N/A</v>
      </c>
      <c r="L28" s="39" t="e">
        <f>VLOOKUP(A28,'BOLETIM-170 CD'!$A$2:$F$3922,5,FALSE)</f>
        <v>#N/A</v>
      </c>
      <c r="M28" s="39" t="e">
        <f>VLOOKUP(A28,'BOLETIM-170 CD'!$A$2:$F$3922,6,FALSE)</f>
        <v>#N/A</v>
      </c>
      <c r="N28" s="40" t="e">
        <f t="shared" si="3"/>
        <v>#N/A</v>
      </c>
    </row>
    <row r="29" spans="1:14" ht="39.950000000000003" customHeight="1">
      <c r="A29" s="28">
        <v>0</v>
      </c>
      <c r="B29" s="29">
        <v>0</v>
      </c>
      <c r="C29" s="30" t="e">
        <f>VLOOKUP(A29,'BOLETIM-170 CD'!$A$2:$F$3922,2,FALSE)</f>
        <v>#N/A</v>
      </c>
      <c r="D29" s="31" t="e">
        <f>VLOOKUP(A29,'BOLETIM-170 CD'!$A$2:$F$3922,3,FALSE)</f>
        <v>#N/A</v>
      </c>
      <c r="E29" s="32">
        <v>0</v>
      </c>
      <c r="F29" s="33">
        <v>0</v>
      </c>
      <c r="G29" s="34">
        <f t="shared" si="0"/>
        <v>0</v>
      </c>
      <c r="H29" s="41">
        <v>0</v>
      </c>
      <c r="I29" s="42">
        <v>0</v>
      </c>
      <c r="J29" s="43">
        <f t="shared" si="2"/>
        <v>0</v>
      </c>
      <c r="K29" s="38" t="e">
        <f>VLOOKUP(A29,'BOLETIM-170 CD'!$A$2:$F$3922,4,FALSE)</f>
        <v>#N/A</v>
      </c>
      <c r="L29" s="39" t="e">
        <f>VLOOKUP(A29,'BOLETIM-170 CD'!$A$2:$F$3922,5,FALSE)</f>
        <v>#N/A</v>
      </c>
      <c r="M29" s="39" t="e">
        <f>VLOOKUP(A29,'BOLETIM-170 CD'!$A$2:$F$3922,6,FALSE)</f>
        <v>#N/A</v>
      </c>
      <c r="N29" s="40" t="e">
        <f t="shared" si="3"/>
        <v>#N/A</v>
      </c>
    </row>
    <row r="30" spans="1:14" ht="39.950000000000003" customHeight="1">
      <c r="A30" s="28">
        <v>0</v>
      </c>
      <c r="B30" s="29">
        <v>0</v>
      </c>
      <c r="C30" s="30" t="e">
        <f>VLOOKUP(A30,'BOLETIM-170 CD'!$A$2:$F$3922,2,FALSE)</f>
        <v>#N/A</v>
      </c>
      <c r="D30" s="31" t="e">
        <f>VLOOKUP(A30,'BOLETIM-170 CD'!$A$2:$F$3922,3,FALSE)</f>
        <v>#N/A</v>
      </c>
      <c r="E30" s="32">
        <v>0</v>
      </c>
      <c r="F30" s="33">
        <v>0</v>
      </c>
      <c r="G30" s="34">
        <f t="shared" si="0"/>
        <v>0</v>
      </c>
      <c r="H30" s="41">
        <v>0</v>
      </c>
      <c r="I30" s="42">
        <v>0</v>
      </c>
      <c r="J30" s="43">
        <f t="shared" si="2"/>
        <v>0</v>
      </c>
      <c r="K30" s="38" t="e">
        <f>VLOOKUP(A30,'BOLETIM-170 CD'!$A$2:$F$3922,4,FALSE)</f>
        <v>#N/A</v>
      </c>
      <c r="L30" s="39" t="e">
        <f>VLOOKUP(A30,'BOLETIM-170 CD'!$A$2:$F$3922,5,FALSE)</f>
        <v>#N/A</v>
      </c>
      <c r="M30" s="39" t="e">
        <f>VLOOKUP(A30,'BOLETIM-170 CD'!$A$2:$F$3922,6,FALSE)</f>
        <v>#N/A</v>
      </c>
      <c r="N30" s="40" t="e">
        <f t="shared" si="3"/>
        <v>#N/A</v>
      </c>
    </row>
    <row r="31" spans="1:14" ht="39.950000000000003" customHeight="1">
      <c r="A31" s="28">
        <v>0</v>
      </c>
      <c r="B31" s="29">
        <v>0</v>
      </c>
      <c r="C31" s="30" t="e">
        <f>VLOOKUP(A31,'BOLETIM-170 CD'!$A$2:$F$3922,2,FALSE)</f>
        <v>#N/A</v>
      </c>
      <c r="D31" s="31" t="e">
        <f>VLOOKUP(A31,'BOLETIM-170 CD'!$A$2:$F$3922,3,FALSE)</f>
        <v>#N/A</v>
      </c>
      <c r="E31" s="32">
        <v>0</v>
      </c>
      <c r="F31" s="33">
        <v>0</v>
      </c>
      <c r="G31" s="34">
        <f t="shared" si="0"/>
        <v>0</v>
      </c>
      <c r="H31" s="41">
        <v>0</v>
      </c>
      <c r="I31" s="42">
        <v>0</v>
      </c>
      <c r="J31" s="43">
        <f t="shared" si="2"/>
        <v>0</v>
      </c>
      <c r="K31" s="38" t="e">
        <f>VLOOKUP(A31,'BOLETIM-170 CD'!$A$2:$F$3922,4,FALSE)</f>
        <v>#N/A</v>
      </c>
      <c r="L31" s="39" t="e">
        <f>VLOOKUP(A31,'BOLETIM-170 CD'!$A$2:$F$3922,5,FALSE)</f>
        <v>#N/A</v>
      </c>
      <c r="M31" s="39" t="e">
        <f>VLOOKUP(A31,'BOLETIM-170 CD'!$A$2:$F$3922,6,FALSE)</f>
        <v>#N/A</v>
      </c>
      <c r="N31" s="40" t="e">
        <f t="shared" si="3"/>
        <v>#N/A</v>
      </c>
    </row>
    <row r="32" spans="1:14" ht="39.950000000000003" customHeight="1" thickBot="1">
      <c r="A32" s="28">
        <v>0</v>
      </c>
      <c r="B32" s="29">
        <v>0</v>
      </c>
      <c r="C32" s="30" t="e">
        <f>VLOOKUP(A32,'BOLETIM-170 CD'!$A$2:$F$3922,2,FALSE)</f>
        <v>#N/A</v>
      </c>
      <c r="D32" s="31" t="e">
        <f>VLOOKUP(A32,'BOLETIM-170 CD'!$A$2:$F$3922,3,FALSE)</f>
        <v>#N/A</v>
      </c>
      <c r="E32" s="32">
        <v>0</v>
      </c>
      <c r="F32" s="33">
        <v>0</v>
      </c>
      <c r="G32" s="34">
        <f t="shared" si="0"/>
        <v>0</v>
      </c>
      <c r="H32" s="41">
        <v>0</v>
      </c>
      <c r="I32" s="42">
        <v>0</v>
      </c>
      <c r="J32" s="43">
        <f t="shared" si="2"/>
        <v>0</v>
      </c>
      <c r="K32" s="38" t="e">
        <f>VLOOKUP(A32,'BOLETIM-170 CD'!$A$2:$F$3922,4,FALSE)</f>
        <v>#N/A</v>
      </c>
      <c r="L32" s="39" t="e">
        <f>VLOOKUP(A32,'BOLETIM-170 CD'!$A$2:$F$3922,5,FALSE)</f>
        <v>#N/A</v>
      </c>
      <c r="M32" s="39" t="e">
        <f>VLOOKUP(A32,'BOLETIM-170 CD'!$A$2:$F$3922,6,FALSE)</f>
        <v>#N/A</v>
      </c>
      <c r="N32" s="40" t="e">
        <f t="shared" si="3"/>
        <v>#N/A</v>
      </c>
    </row>
    <row r="33" spans="1:14" s="11" customFormat="1" ht="46.5" customHeight="1" thickBot="1">
      <c r="A33" s="230"/>
      <c r="B33" s="230"/>
      <c r="C33" s="230"/>
      <c r="D33" s="231"/>
      <c r="E33" s="232" t="s">
        <v>3814</v>
      </c>
      <c r="F33" s="233"/>
      <c r="G33" s="49">
        <f>SUM(G11:G32)</f>
        <v>0</v>
      </c>
      <c r="H33" s="232" t="s">
        <v>3815</v>
      </c>
      <c r="I33" s="233"/>
      <c r="J33" s="50">
        <f>SUM(J11:J32)</f>
        <v>0</v>
      </c>
      <c r="K33" s="232" t="s">
        <v>3816</v>
      </c>
      <c r="L33" s="233"/>
      <c r="M33" s="235"/>
      <c r="N33" s="47" t="e">
        <f>SUM(N11:N32)</f>
        <v>#N/A</v>
      </c>
    </row>
    <row r="34" spans="1:14" s="11" customFormat="1" ht="15.75" thickBot="1">
      <c r="A34" s="204"/>
      <c r="B34" s="204"/>
      <c r="C34" s="204"/>
      <c r="D34" s="204"/>
      <c r="E34" s="204"/>
      <c r="F34" s="204"/>
      <c r="G34" s="204"/>
      <c r="H34" s="204"/>
      <c r="I34" s="204"/>
      <c r="J34" s="234"/>
      <c r="K34" s="236" t="s">
        <v>3817</v>
      </c>
      <c r="L34" s="237"/>
      <c r="M34" s="235"/>
      <c r="N34" s="48" t="e">
        <f>N33*0.2296</f>
        <v>#N/A</v>
      </c>
    </row>
    <row r="35" spans="1:14" s="11" customFormat="1" ht="46.5" customHeight="1" thickBot="1">
      <c r="A35" s="204"/>
      <c r="B35" s="204"/>
      <c r="C35" s="204"/>
      <c r="D35" s="204"/>
      <c r="E35" s="204"/>
      <c r="F35" s="204"/>
      <c r="G35" s="204"/>
      <c r="H35" s="204"/>
      <c r="I35" s="204"/>
      <c r="J35" s="234"/>
      <c r="K35" s="232" t="s">
        <v>3818</v>
      </c>
      <c r="L35" s="233"/>
      <c r="M35" s="235"/>
      <c r="N35" s="47" t="e">
        <f>N33+N34</f>
        <v>#N/A</v>
      </c>
    </row>
    <row r="36" spans="1:14" s="11" customFormat="1" ht="46.5" customHeight="1" thickBot="1">
      <c r="A36" s="204"/>
      <c r="B36" s="204"/>
      <c r="C36" s="204"/>
      <c r="D36" s="204"/>
      <c r="E36" s="204"/>
      <c r="F36" s="204"/>
      <c r="G36" s="204"/>
      <c r="H36" s="204"/>
      <c r="I36" s="204"/>
      <c r="J36" s="234"/>
      <c r="K36" s="238" t="s">
        <v>3819</v>
      </c>
      <c r="L36" s="239"/>
      <c r="M36" s="235"/>
      <c r="N36" s="46" t="e">
        <f>N35+J33</f>
        <v>#N/A</v>
      </c>
    </row>
    <row r="37" spans="1:14" ht="15">
      <c r="A37"/>
      <c r="B37" s="224" t="s">
        <v>3810</v>
      </c>
      <c r="C37" s="224"/>
      <c r="D37" s="224"/>
      <c r="E37" s="224"/>
      <c r="F37" s="225"/>
      <c r="G37" s="225"/>
      <c r="H37" s="225"/>
      <c r="I37" s="225"/>
      <c r="J37" s="225"/>
      <c r="K37" s="225"/>
      <c r="L37" s="225"/>
      <c r="M37" s="225"/>
      <c r="N37" s="204"/>
    </row>
    <row r="38" spans="1:14" ht="12" customHeight="1">
      <c r="A38" s="35"/>
      <c r="B38" s="44"/>
      <c r="C38" s="205" t="s">
        <v>3800</v>
      </c>
      <c r="D38" s="206"/>
      <c r="E38" s="206"/>
      <c r="F38" s="206"/>
      <c r="G38" s="206"/>
      <c r="H38" s="206"/>
      <c r="I38" s="206"/>
      <c r="J38" s="206"/>
      <c r="K38" s="206"/>
      <c r="L38" s="206"/>
      <c r="M38" s="206"/>
      <c r="N38" s="204"/>
    </row>
    <row r="39" spans="1:14" ht="5.0999999999999996" customHeight="1">
      <c r="A39" s="228"/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9"/>
    </row>
    <row r="40" spans="1:14" ht="12" customHeight="1">
      <c r="A40" s="35"/>
      <c r="B40" s="45"/>
      <c r="C40" s="205" t="s">
        <v>3801</v>
      </c>
      <c r="D40" s="206"/>
      <c r="E40" s="206"/>
      <c r="F40" s="206"/>
      <c r="G40" s="206"/>
      <c r="H40" s="206"/>
      <c r="I40" s="206"/>
      <c r="J40" s="206"/>
      <c r="K40" s="206"/>
      <c r="L40" s="206"/>
      <c r="M40" s="206"/>
      <c r="N40" s="204"/>
    </row>
    <row r="41" spans="1:14" ht="5.0999999999999996" customHeight="1">
      <c r="A41" s="228"/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9"/>
    </row>
    <row r="42" spans="1:14" ht="12" customHeight="1">
      <c r="A42" s="35"/>
      <c r="B42" s="36"/>
      <c r="C42" s="205" t="s">
        <v>3820</v>
      </c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</row>
    <row r="43" spans="1:14" ht="5.0999999999999996" customHeight="1">
      <c r="A43" s="228"/>
      <c r="B43" s="228"/>
      <c r="C43" s="228"/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N43" s="229"/>
    </row>
    <row r="44" spans="1:14" ht="12" customHeight="1">
      <c r="A44" s="37"/>
      <c r="B44" s="51"/>
      <c r="C44" s="205" t="s">
        <v>3821</v>
      </c>
      <c r="D44" s="204"/>
      <c r="E44" s="204"/>
      <c r="F44" s="204"/>
      <c r="G44" s="204"/>
      <c r="H44" s="204"/>
      <c r="I44" s="204"/>
      <c r="J44" s="204"/>
      <c r="K44" s="204"/>
      <c r="L44" s="204"/>
      <c r="M44" s="204"/>
      <c r="N44" s="204"/>
    </row>
    <row r="45" spans="1:14" ht="5.0999999999999996" customHeight="1">
      <c r="A45" s="206"/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</row>
    <row r="46" spans="1:14" ht="12" customHeight="1">
      <c r="A46" s="35"/>
      <c r="B46" s="52"/>
      <c r="C46" s="205" t="s">
        <v>3822</v>
      </c>
      <c r="D46" s="206"/>
      <c r="E46" s="206"/>
      <c r="F46" s="206"/>
      <c r="G46" s="206"/>
      <c r="H46" s="206"/>
      <c r="I46" s="206"/>
      <c r="J46" s="206"/>
      <c r="K46" s="206"/>
      <c r="L46" s="206"/>
      <c r="M46" s="206"/>
      <c r="N46" s="204"/>
    </row>
    <row r="47" spans="1:14" ht="15">
      <c r="A47" s="203"/>
      <c r="B47" s="204"/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</row>
    <row r="48" spans="1:14" ht="15">
      <c r="B48" s="200" t="s">
        <v>3811</v>
      </c>
      <c r="C48" s="201"/>
      <c r="D48" s="201"/>
      <c r="E48" s="201"/>
      <c r="F48" s="202"/>
      <c r="G48" s="202"/>
      <c r="H48" s="226"/>
      <c r="I48" s="204"/>
      <c r="J48" s="204"/>
      <c r="K48" s="204"/>
      <c r="L48" s="204"/>
      <c r="M48" s="204"/>
      <c r="N48" s="204"/>
    </row>
    <row r="49" spans="1:14" ht="15">
      <c r="B49" s="198" t="s">
        <v>3802</v>
      </c>
      <c r="C49" s="199"/>
      <c r="D49" s="199"/>
      <c r="E49" s="196">
        <v>0</v>
      </c>
      <c r="F49" s="197"/>
      <c r="G49" s="197"/>
      <c r="H49" s="226"/>
      <c r="I49" s="204"/>
      <c r="J49" s="204"/>
      <c r="K49" s="204"/>
      <c r="L49" s="204"/>
      <c r="M49" s="204"/>
      <c r="N49" s="204"/>
    </row>
    <row r="50" spans="1:14" ht="15">
      <c r="B50" s="198" t="s">
        <v>3808</v>
      </c>
      <c r="C50" s="199"/>
      <c r="D50" s="199"/>
      <c r="E50" s="196">
        <v>0</v>
      </c>
      <c r="F50" s="197"/>
      <c r="G50" s="197"/>
      <c r="H50" s="226"/>
      <c r="I50" s="204"/>
      <c r="J50" s="204"/>
      <c r="K50" s="204"/>
      <c r="L50" s="204"/>
      <c r="M50" s="204"/>
      <c r="N50" s="204"/>
    </row>
    <row r="51" spans="1:14" ht="15">
      <c r="B51" s="198" t="s">
        <v>3809</v>
      </c>
      <c r="C51" s="199"/>
      <c r="D51" s="199"/>
      <c r="E51" s="196">
        <v>0</v>
      </c>
      <c r="F51" s="197"/>
      <c r="G51" s="197"/>
      <c r="H51" s="226"/>
      <c r="I51" s="204"/>
      <c r="J51" s="204"/>
      <c r="K51" s="204"/>
      <c r="L51" s="204"/>
      <c r="M51" s="204"/>
      <c r="N51" s="204"/>
    </row>
    <row r="52" spans="1:14" ht="15">
      <c r="B52" s="198" t="s">
        <v>3813</v>
      </c>
      <c r="C52" s="199"/>
      <c r="D52" s="199"/>
      <c r="E52" s="196">
        <v>0</v>
      </c>
      <c r="F52" s="197"/>
      <c r="G52" s="197"/>
      <c r="H52" s="226"/>
      <c r="I52" s="204"/>
      <c r="J52" s="204"/>
      <c r="K52" s="204"/>
      <c r="L52" s="204"/>
      <c r="M52" s="204"/>
      <c r="N52" s="204"/>
    </row>
    <row r="53" spans="1:14" ht="15">
      <c r="B53" s="198" t="s">
        <v>3803</v>
      </c>
      <c r="C53" s="199"/>
      <c r="D53" s="199"/>
      <c r="E53" s="196">
        <f>J33</f>
        <v>0</v>
      </c>
      <c r="F53" s="197"/>
      <c r="G53" s="197"/>
      <c r="H53" s="226"/>
      <c r="I53" s="204"/>
      <c r="J53" s="204"/>
      <c r="K53" s="204"/>
      <c r="L53" s="204"/>
      <c r="M53" s="204"/>
      <c r="N53" s="204"/>
    </row>
    <row r="54" spans="1:14" ht="15">
      <c r="B54" s="198" t="s">
        <v>3804</v>
      </c>
      <c r="C54" s="199"/>
      <c r="D54" s="199"/>
      <c r="E54" s="196" t="e">
        <f>N35</f>
        <v>#N/A</v>
      </c>
      <c r="F54" s="197"/>
      <c r="G54" s="197"/>
      <c r="H54" s="226"/>
      <c r="I54" s="204"/>
      <c r="J54" s="204"/>
      <c r="K54" s="204"/>
      <c r="L54" s="204"/>
      <c r="M54" s="204"/>
      <c r="N54" s="204"/>
    </row>
    <row r="55" spans="1:14" ht="15">
      <c r="B55" s="198" t="s">
        <v>3805</v>
      </c>
      <c r="C55" s="199"/>
      <c r="D55" s="199"/>
      <c r="E55" s="196" t="e">
        <f>N36</f>
        <v>#N/A</v>
      </c>
      <c r="F55" s="197"/>
      <c r="G55" s="197"/>
      <c r="H55" s="226"/>
      <c r="I55" s="204"/>
      <c r="J55" s="204"/>
      <c r="K55" s="204"/>
      <c r="L55" s="204"/>
      <c r="M55" s="204"/>
      <c r="N55" s="204"/>
    </row>
    <row r="56" spans="1:14" ht="15">
      <c r="B56" s="198" t="s">
        <v>3806</v>
      </c>
      <c r="C56" s="199"/>
      <c r="D56" s="199"/>
      <c r="E56" s="196">
        <v>0</v>
      </c>
      <c r="F56" s="197"/>
      <c r="G56" s="197"/>
      <c r="H56" s="226"/>
      <c r="I56" s="204"/>
      <c r="J56" s="204"/>
      <c r="K56" s="204"/>
      <c r="L56" s="204"/>
      <c r="M56" s="204"/>
      <c r="N56" s="204"/>
    </row>
    <row r="57" spans="1:14" ht="15">
      <c r="B57" s="198" t="s">
        <v>3807</v>
      </c>
      <c r="C57" s="199"/>
      <c r="D57" s="199"/>
      <c r="E57" s="196">
        <v>0</v>
      </c>
      <c r="F57" s="197"/>
      <c r="G57" s="197"/>
      <c r="H57" s="226"/>
      <c r="I57" s="204"/>
      <c r="J57" s="204"/>
      <c r="K57" s="204"/>
      <c r="L57" s="204"/>
      <c r="M57" s="204"/>
      <c r="N57" s="204"/>
    </row>
    <row r="58" spans="1:14" ht="15">
      <c r="A58" s="203"/>
      <c r="B58" s="204"/>
      <c r="C58" s="204"/>
      <c r="D58" s="204"/>
      <c r="E58" s="204"/>
      <c r="F58" s="204"/>
      <c r="G58" s="204"/>
      <c r="H58" s="204"/>
      <c r="I58" s="204"/>
      <c r="J58" s="204"/>
      <c r="K58" s="204"/>
      <c r="L58" s="204"/>
      <c r="M58" s="204"/>
      <c r="N58" s="204"/>
    </row>
    <row r="59" spans="1:14" ht="15">
      <c r="A59" s="203" t="s">
        <v>3799</v>
      </c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  <c r="M59" s="204"/>
      <c r="N59" s="204"/>
    </row>
  </sheetData>
  <mergeCells count="64">
    <mergeCell ref="A45:N45"/>
    <mergeCell ref="A7:N7"/>
    <mergeCell ref="C42:N42"/>
    <mergeCell ref="A43:N43"/>
    <mergeCell ref="A41:N41"/>
    <mergeCell ref="A39:N39"/>
    <mergeCell ref="A33:D33"/>
    <mergeCell ref="E33:F33"/>
    <mergeCell ref="H33:I33"/>
    <mergeCell ref="A34:J34"/>
    <mergeCell ref="A35:J35"/>
    <mergeCell ref="A36:J36"/>
    <mergeCell ref="K33:M33"/>
    <mergeCell ref="K34:M34"/>
    <mergeCell ref="K35:M35"/>
    <mergeCell ref="K36:M36"/>
    <mergeCell ref="A59:N59"/>
    <mergeCell ref="A58:N58"/>
    <mergeCell ref="H48:N48"/>
    <mergeCell ref="H49:N49"/>
    <mergeCell ref="H50:N50"/>
    <mergeCell ref="H51:N51"/>
    <mergeCell ref="H52:N52"/>
    <mergeCell ref="H53:N53"/>
    <mergeCell ref="H54:N54"/>
    <mergeCell ref="H55:N55"/>
    <mergeCell ref="H56:N56"/>
    <mergeCell ref="H57:N57"/>
    <mergeCell ref="B54:D54"/>
    <mergeCell ref="B55:D55"/>
    <mergeCell ref="B56:D56"/>
    <mergeCell ref="B57:D57"/>
    <mergeCell ref="A47:N47"/>
    <mergeCell ref="C44:N44"/>
    <mergeCell ref="C40:N40"/>
    <mergeCell ref="A1:N1"/>
    <mergeCell ref="A2:N2"/>
    <mergeCell ref="A3:N3"/>
    <mergeCell ref="A4:N4"/>
    <mergeCell ref="A6:N6"/>
    <mergeCell ref="A8:N8"/>
    <mergeCell ref="E9:G9"/>
    <mergeCell ref="H9:J9"/>
    <mergeCell ref="K9:N9"/>
    <mergeCell ref="A9:D9"/>
    <mergeCell ref="C38:N38"/>
    <mergeCell ref="B37:N37"/>
    <mergeCell ref="C46:N46"/>
    <mergeCell ref="A5:N5"/>
    <mergeCell ref="E55:G55"/>
    <mergeCell ref="E56:G56"/>
    <mergeCell ref="E57:G57"/>
    <mergeCell ref="B52:D52"/>
    <mergeCell ref="E52:G52"/>
    <mergeCell ref="E54:G54"/>
    <mergeCell ref="B49:D49"/>
    <mergeCell ref="B50:D50"/>
    <mergeCell ref="B51:D51"/>
    <mergeCell ref="B53:D53"/>
    <mergeCell ref="B48:G48"/>
    <mergeCell ref="E49:G49"/>
    <mergeCell ref="E50:G50"/>
    <mergeCell ref="E51:G51"/>
    <mergeCell ref="E53:G53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CA42"/>
  <sheetViews>
    <sheetView workbookViewId="0">
      <selection activeCell="AF17" sqref="AF17:AM17"/>
    </sheetView>
  </sheetViews>
  <sheetFormatPr defaultRowHeight="15"/>
  <cols>
    <col min="1" max="40" width="1.5703125" style="117" customWidth="1"/>
    <col min="41" max="44" width="1.42578125" style="117" customWidth="1"/>
    <col min="45" max="54" width="1.5703125" style="117" customWidth="1"/>
    <col min="55" max="59" width="1.42578125" style="117" customWidth="1"/>
    <col min="60" max="69" width="1.5703125" style="117" customWidth="1"/>
    <col min="70" max="74" width="1.42578125" style="117" customWidth="1"/>
    <col min="77" max="77" width="13.28515625" bestFit="1" customWidth="1"/>
    <col min="79" max="79" width="17.140625" customWidth="1"/>
  </cols>
  <sheetData>
    <row r="1" spans="1:79" s="65" customFormat="1" ht="17.100000000000001" customHeight="1">
      <c r="A1" s="247" t="s">
        <v>4001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  <c r="AJ1" s="248"/>
      <c r="AK1" s="248"/>
      <c r="AL1" s="248"/>
      <c r="AM1" s="248"/>
      <c r="AN1" s="248"/>
      <c r="AO1" s="248"/>
      <c r="AP1" s="248"/>
      <c r="AQ1" s="248"/>
      <c r="AR1" s="248"/>
      <c r="AS1" s="248"/>
      <c r="AT1" s="248"/>
      <c r="AU1" s="248"/>
      <c r="AV1" s="248"/>
      <c r="AW1" s="248"/>
      <c r="AX1" s="248"/>
      <c r="AY1" s="248"/>
      <c r="AZ1" s="248"/>
      <c r="BA1" s="248"/>
      <c r="BB1" s="248"/>
      <c r="BC1" s="248"/>
      <c r="BD1" s="248"/>
      <c r="BE1" s="248"/>
      <c r="BF1" s="248"/>
      <c r="BG1" s="248"/>
      <c r="BH1" s="248"/>
      <c r="BI1" s="248"/>
      <c r="BJ1" s="248"/>
      <c r="BK1" s="248"/>
      <c r="BL1" s="248"/>
      <c r="BM1" s="248"/>
      <c r="BN1" s="248"/>
      <c r="BO1" s="248"/>
      <c r="BP1" s="248"/>
      <c r="BQ1" s="248"/>
      <c r="BR1" s="248"/>
      <c r="BS1" s="248"/>
      <c r="BT1" s="248"/>
      <c r="BU1" s="248"/>
      <c r="BV1" s="249"/>
    </row>
    <row r="2" spans="1:79" s="64" customFormat="1" ht="18.75" customHeight="1">
      <c r="A2" s="250" t="s">
        <v>4002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  <c r="Z2" s="251"/>
      <c r="AA2" s="251"/>
      <c r="AB2" s="251"/>
      <c r="AC2" s="251"/>
      <c r="AD2" s="251"/>
      <c r="AE2" s="251"/>
      <c r="AF2" s="251"/>
      <c r="AG2" s="251"/>
      <c r="AH2" s="251"/>
      <c r="AI2" s="251"/>
      <c r="AJ2" s="251"/>
      <c r="AK2" s="251"/>
      <c r="AL2" s="251"/>
      <c r="AM2" s="251"/>
      <c r="AN2" s="251"/>
      <c r="AO2" s="251"/>
      <c r="AP2" s="251"/>
      <c r="AQ2" s="251"/>
      <c r="AR2" s="251"/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F2" s="251"/>
      <c r="BG2" s="251"/>
      <c r="BH2" s="251"/>
      <c r="BI2" s="251"/>
      <c r="BJ2" s="251"/>
      <c r="BK2" s="251"/>
      <c r="BL2" s="251"/>
      <c r="BM2" s="251"/>
      <c r="BN2" s="251"/>
      <c r="BO2" s="251"/>
      <c r="BP2" s="251"/>
      <c r="BQ2" s="251"/>
      <c r="BR2" s="251"/>
      <c r="BS2" s="251"/>
      <c r="BT2" s="251"/>
      <c r="BU2" s="251"/>
      <c r="BV2" s="252"/>
    </row>
    <row r="3" spans="1:79" s="64" customFormat="1" ht="12.95" customHeight="1">
      <c r="A3" s="124" t="s">
        <v>4044</v>
      </c>
      <c r="B3" s="253" t="s">
        <v>4003</v>
      </c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3"/>
      <c r="O3" s="253"/>
      <c r="P3" s="253"/>
      <c r="Q3" s="253"/>
      <c r="R3" s="253"/>
      <c r="S3" s="253"/>
      <c r="T3" s="253"/>
      <c r="U3" s="253"/>
      <c r="V3" s="253"/>
      <c r="W3" s="253"/>
      <c r="X3" s="66"/>
      <c r="Y3" s="66"/>
      <c r="Z3" s="66"/>
      <c r="AA3" s="66"/>
      <c r="AB3" s="66"/>
      <c r="AC3" s="66"/>
      <c r="AD3" s="66"/>
      <c r="AE3" s="253"/>
      <c r="AF3" s="253"/>
      <c r="AG3" s="253"/>
      <c r="AH3" s="253"/>
      <c r="AI3" s="253"/>
      <c r="AJ3" s="253"/>
      <c r="AK3" s="253"/>
      <c r="AL3" s="253"/>
      <c r="AM3" s="253"/>
      <c r="AN3" s="253"/>
      <c r="AO3" s="253"/>
      <c r="AP3" s="253"/>
      <c r="AQ3" s="253"/>
      <c r="AR3" s="253"/>
      <c r="AS3" s="253"/>
      <c r="AT3" s="253"/>
      <c r="AU3" s="253"/>
      <c r="AV3" s="253"/>
      <c r="AW3" s="253"/>
      <c r="AX3" s="253"/>
      <c r="AY3" s="253"/>
      <c r="AZ3" s="253"/>
      <c r="BA3" s="253"/>
      <c r="BB3" s="253"/>
      <c r="BC3" s="253"/>
      <c r="BD3" s="253"/>
      <c r="BE3" s="253"/>
      <c r="BF3" s="253"/>
      <c r="BG3" s="253"/>
      <c r="BH3" s="253"/>
      <c r="BI3" s="253"/>
      <c r="BJ3" s="253"/>
      <c r="BK3" s="253"/>
      <c r="BL3" s="253"/>
      <c r="BM3" s="253"/>
      <c r="BN3" s="253"/>
      <c r="BO3" s="253"/>
      <c r="BP3" s="253"/>
      <c r="BQ3" s="253"/>
      <c r="BR3" s="253"/>
      <c r="BS3" s="253"/>
      <c r="BT3" s="253"/>
      <c r="BU3" s="253"/>
      <c r="BV3" s="254"/>
    </row>
    <row r="4" spans="1:79" s="64" customFormat="1" ht="12.95" customHeight="1">
      <c r="A4" s="255" t="s">
        <v>4004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7"/>
      <c r="AD4" s="67"/>
      <c r="AE4" s="258" t="s">
        <v>4005</v>
      </c>
      <c r="AF4" s="258"/>
      <c r="AG4" s="258"/>
      <c r="AH4" s="258"/>
      <c r="AI4" s="258"/>
      <c r="AJ4" s="258"/>
      <c r="AK4" s="258"/>
      <c r="AL4" s="258"/>
      <c r="AM4" s="258"/>
      <c r="AN4" s="258"/>
      <c r="AO4" s="258"/>
      <c r="AP4" s="258"/>
      <c r="AQ4" s="258"/>
      <c r="AR4" s="258"/>
      <c r="AS4" s="258"/>
      <c r="AT4" s="258"/>
      <c r="AU4" s="258"/>
      <c r="AV4" s="258"/>
      <c r="AW4" s="258"/>
      <c r="AX4" s="258"/>
      <c r="AY4" s="258"/>
      <c r="AZ4" s="258"/>
      <c r="BA4" s="258"/>
      <c r="BB4" s="258"/>
      <c r="BC4" s="258"/>
      <c r="BD4" s="258"/>
      <c r="BE4" s="258"/>
      <c r="BF4" s="258"/>
      <c r="BG4" s="258"/>
      <c r="BH4" s="258"/>
      <c r="BI4" s="258"/>
      <c r="BJ4" s="258"/>
      <c r="BK4" s="258"/>
      <c r="BL4" s="258"/>
      <c r="BM4" s="258"/>
      <c r="BN4" s="258"/>
      <c r="BO4" s="258"/>
      <c r="BP4" s="258"/>
      <c r="BQ4" s="258"/>
      <c r="BR4" s="258"/>
      <c r="BS4" s="258"/>
      <c r="BT4" s="258"/>
      <c r="BU4" s="258"/>
      <c r="BV4" s="259"/>
    </row>
    <row r="5" spans="1:79" s="64" customFormat="1" ht="12.95" customHeight="1">
      <c r="A5" s="262" t="s">
        <v>4081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4"/>
      <c r="AD5" s="68"/>
      <c r="AE5" s="268" t="s">
        <v>4036</v>
      </c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68"/>
      <c r="AQ5" s="268"/>
      <c r="AR5" s="268"/>
      <c r="AS5" s="268"/>
      <c r="AT5" s="268"/>
      <c r="AU5" s="268"/>
      <c r="AV5" s="268"/>
      <c r="AW5" s="268"/>
      <c r="AX5" s="268"/>
      <c r="AY5" s="268"/>
      <c r="AZ5" s="268"/>
      <c r="BA5" s="268"/>
      <c r="BB5" s="268"/>
      <c r="BC5" s="268"/>
      <c r="BD5" s="268"/>
      <c r="BE5" s="268"/>
      <c r="BF5" s="268"/>
      <c r="BG5" s="268"/>
      <c r="BH5" s="268"/>
      <c r="BI5" s="268"/>
      <c r="BJ5" s="268"/>
      <c r="BK5" s="268"/>
      <c r="BL5" s="268"/>
      <c r="BM5" s="268"/>
      <c r="BN5" s="268"/>
      <c r="BO5" s="268"/>
      <c r="BP5" s="268"/>
      <c r="BQ5" s="268"/>
      <c r="BR5" s="268"/>
      <c r="BS5" s="268"/>
      <c r="BT5" s="268"/>
      <c r="BU5" s="268"/>
      <c r="BV5" s="269"/>
    </row>
    <row r="6" spans="1:79" s="64" customFormat="1" ht="12.95" customHeight="1">
      <c r="A6" s="265"/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6"/>
      <c r="W6" s="266"/>
      <c r="X6" s="266"/>
      <c r="Y6" s="266"/>
      <c r="Z6" s="266"/>
      <c r="AA6" s="266"/>
      <c r="AB6" s="266"/>
      <c r="AC6" s="267"/>
      <c r="AD6" s="69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70"/>
      <c r="AQ6" s="270"/>
      <c r="AR6" s="270"/>
      <c r="AS6" s="270"/>
      <c r="AT6" s="270"/>
      <c r="AU6" s="270"/>
      <c r="AV6" s="270"/>
      <c r="AW6" s="270"/>
      <c r="AX6" s="270"/>
      <c r="AY6" s="270"/>
      <c r="AZ6" s="270"/>
      <c r="BA6" s="270"/>
      <c r="BB6" s="270"/>
      <c r="BC6" s="270"/>
      <c r="BD6" s="270"/>
      <c r="BE6" s="270"/>
      <c r="BF6" s="270"/>
      <c r="BG6" s="270"/>
      <c r="BH6" s="270"/>
      <c r="BI6" s="270"/>
      <c r="BJ6" s="270"/>
      <c r="BK6" s="270"/>
      <c r="BL6" s="270"/>
      <c r="BM6" s="270"/>
      <c r="BN6" s="270"/>
      <c r="BO6" s="270"/>
      <c r="BP6" s="270"/>
      <c r="BQ6" s="270"/>
      <c r="BR6" s="270"/>
      <c r="BS6" s="270"/>
      <c r="BT6" s="270"/>
      <c r="BU6" s="270"/>
      <c r="BV6" s="271"/>
    </row>
    <row r="7" spans="1:79" s="64" customFormat="1" ht="12.95" customHeight="1">
      <c r="A7" s="272" t="s">
        <v>4045</v>
      </c>
      <c r="B7" s="273"/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4"/>
      <c r="AD7" s="70"/>
      <c r="AE7" s="278" t="s">
        <v>4006</v>
      </c>
      <c r="AF7" s="278"/>
      <c r="AG7" s="278"/>
      <c r="AH7" s="278"/>
      <c r="AI7" s="278"/>
      <c r="AJ7" s="278"/>
      <c r="AK7" s="278"/>
      <c r="AL7" s="278"/>
      <c r="AM7" s="278"/>
      <c r="AN7" s="278"/>
      <c r="AO7" s="278"/>
      <c r="AP7" s="278"/>
      <c r="AQ7" s="278"/>
      <c r="AR7" s="278"/>
      <c r="AS7" s="278"/>
      <c r="AT7" s="278"/>
      <c r="AU7" s="278"/>
      <c r="AV7" s="278"/>
      <c r="AW7" s="278"/>
      <c r="AX7" s="278"/>
      <c r="AY7" s="278"/>
      <c r="AZ7" s="278"/>
      <c r="BA7" s="278"/>
      <c r="BB7" s="278"/>
      <c r="BC7" s="278"/>
      <c r="BD7" s="278"/>
      <c r="BE7" s="278"/>
      <c r="BF7" s="278"/>
      <c r="BG7" s="278"/>
      <c r="BH7" s="278"/>
      <c r="BI7" s="278"/>
      <c r="BJ7" s="278"/>
      <c r="BK7" s="278"/>
      <c r="BL7" s="278"/>
      <c r="BM7" s="278"/>
      <c r="BN7" s="278"/>
      <c r="BO7" s="278"/>
      <c r="BP7" s="278"/>
      <c r="BQ7" s="278"/>
      <c r="BR7" s="278"/>
      <c r="BS7" s="278"/>
      <c r="BT7" s="278"/>
      <c r="BU7" s="278"/>
      <c r="BV7" s="279"/>
    </row>
    <row r="8" spans="1:79" s="64" customFormat="1" ht="12.95" customHeight="1">
      <c r="A8" s="275"/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7"/>
      <c r="AD8" s="71"/>
      <c r="AE8" s="280"/>
      <c r="AF8" s="280"/>
      <c r="AG8" s="280"/>
      <c r="AH8" s="280"/>
      <c r="AI8" s="280"/>
      <c r="AJ8" s="280"/>
      <c r="AK8" s="280"/>
      <c r="AL8" s="280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0"/>
      <c r="BA8" s="280"/>
      <c r="BB8" s="280"/>
      <c r="BC8" s="280"/>
      <c r="BD8" s="280"/>
      <c r="BE8" s="280"/>
      <c r="BF8" s="280"/>
      <c r="BG8" s="280"/>
      <c r="BH8" s="280"/>
      <c r="BI8" s="280"/>
      <c r="BJ8" s="280"/>
      <c r="BK8" s="280"/>
      <c r="BL8" s="280"/>
      <c r="BM8" s="280"/>
      <c r="BN8" s="280"/>
      <c r="BO8" s="280"/>
      <c r="BP8" s="280"/>
      <c r="BQ8" s="280"/>
      <c r="BR8" s="280"/>
      <c r="BS8" s="280"/>
      <c r="BT8" s="280"/>
      <c r="BU8" s="280"/>
      <c r="BV8" s="281"/>
    </row>
    <row r="9" spans="1:79" s="74" customFormat="1" ht="6.95" customHeight="1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72"/>
      <c r="AO9" s="72"/>
      <c r="AP9" s="72"/>
      <c r="AQ9" s="72"/>
      <c r="AR9" s="72"/>
      <c r="AS9" s="72"/>
      <c r="AT9" s="72"/>
      <c r="AU9" s="72"/>
      <c r="AV9" s="72"/>
      <c r="AW9" s="72"/>
      <c r="AX9" s="72"/>
      <c r="AY9" s="72"/>
      <c r="AZ9" s="72"/>
      <c r="BA9" s="72"/>
      <c r="BB9" s="72"/>
      <c r="BC9" s="72"/>
      <c r="BD9" s="72"/>
      <c r="BE9" s="72"/>
      <c r="BF9" s="72"/>
      <c r="BG9" s="72"/>
      <c r="BH9" s="72"/>
      <c r="BI9" s="72"/>
      <c r="BJ9" s="72"/>
      <c r="BK9" s="72"/>
      <c r="BL9" s="72"/>
      <c r="BM9" s="72"/>
      <c r="BN9" s="72"/>
      <c r="BO9" s="73"/>
      <c r="BP9" s="72"/>
      <c r="BQ9" s="72"/>
      <c r="BR9" s="72"/>
      <c r="BS9" s="72"/>
      <c r="BT9" s="72"/>
      <c r="BU9" s="72"/>
      <c r="BV9" s="72"/>
    </row>
    <row r="10" spans="1:79" s="75" customFormat="1" ht="14.1" customHeight="1">
      <c r="A10" s="282" t="s">
        <v>4007</v>
      </c>
      <c r="B10" s="283"/>
      <c r="C10" s="283"/>
      <c r="D10" s="283"/>
      <c r="E10" s="283"/>
      <c r="F10" s="283"/>
      <c r="G10" s="283"/>
      <c r="H10" s="283"/>
      <c r="I10" s="283"/>
      <c r="J10" s="283"/>
      <c r="K10" s="283"/>
      <c r="L10" s="283"/>
      <c r="M10" s="283"/>
      <c r="N10" s="283"/>
      <c r="O10" s="283"/>
      <c r="P10" s="283"/>
      <c r="Q10" s="283"/>
      <c r="R10" s="283"/>
      <c r="S10" s="283"/>
      <c r="T10" s="283"/>
      <c r="U10" s="283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3"/>
      <c r="BA10" s="283"/>
      <c r="BB10" s="283"/>
      <c r="BC10" s="283"/>
      <c r="BD10" s="283"/>
      <c r="BE10" s="283"/>
      <c r="BF10" s="283"/>
      <c r="BG10" s="283"/>
      <c r="BH10" s="283"/>
      <c r="BI10" s="283"/>
      <c r="BJ10" s="283"/>
      <c r="BK10" s="283"/>
      <c r="BL10" s="283"/>
      <c r="BM10" s="283"/>
      <c r="BN10" s="283"/>
      <c r="BO10" s="283"/>
      <c r="BP10" s="283"/>
      <c r="BQ10" s="283"/>
      <c r="BR10" s="283"/>
      <c r="BS10" s="283"/>
      <c r="BT10" s="283"/>
      <c r="BU10" s="283"/>
      <c r="BV10" s="284"/>
    </row>
    <row r="11" spans="1:79" s="65" customFormat="1" ht="12.95" customHeight="1">
      <c r="A11" s="260" t="s">
        <v>4008</v>
      </c>
      <c r="B11" s="260"/>
      <c r="C11" s="260"/>
      <c r="D11" s="260" t="s">
        <v>4009</v>
      </c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1" t="s">
        <v>4010</v>
      </c>
      <c r="AE11" s="261"/>
      <c r="AF11" s="261"/>
      <c r="AG11" s="261"/>
      <c r="AH11" s="261"/>
      <c r="AI11" s="261"/>
      <c r="AJ11" s="261"/>
      <c r="AK11" s="261"/>
      <c r="AL11" s="261"/>
      <c r="AM11" s="261"/>
      <c r="AN11" s="261"/>
      <c r="AO11" s="261"/>
      <c r="AP11" s="261"/>
      <c r="AQ11" s="261"/>
      <c r="AR11" s="261"/>
      <c r="AS11" s="261" t="s">
        <v>4011</v>
      </c>
      <c r="AT11" s="261"/>
      <c r="AU11" s="261"/>
      <c r="AV11" s="261"/>
      <c r="AW11" s="261"/>
      <c r="AX11" s="261"/>
      <c r="AY11" s="261"/>
      <c r="AZ11" s="261"/>
      <c r="BA11" s="261"/>
      <c r="BB11" s="261"/>
      <c r="BC11" s="261"/>
      <c r="BD11" s="261"/>
      <c r="BE11" s="261"/>
      <c r="BF11" s="261"/>
      <c r="BG11" s="261"/>
      <c r="BH11" s="261" t="s">
        <v>4012</v>
      </c>
      <c r="BI11" s="261"/>
      <c r="BJ11" s="261"/>
      <c r="BK11" s="261"/>
      <c r="BL11" s="261"/>
      <c r="BM11" s="261"/>
      <c r="BN11" s="261"/>
      <c r="BO11" s="261"/>
      <c r="BP11" s="261"/>
      <c r="BQ11" s="261"/>
      <c r="BR11" s="261"/>
      <c r="BS11" s="261"/>
      <c r="BT11" s="261"/>
      <c r="BU11" s="261"/>
      <c r="BV11" s="261"/>
    </row>
    <row r="12" spans="1:79" s="65" customFormat="1" ht="12.95" customHeight="1">
      <c r="A12" s="260"/>
      <c r="B12" s="260"/>
      <c r="C12" s="260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0"/>
      <c r="AD12" s="261"/>
      <c r="AE12" s="261"/>
      <c r="AF12" s="261"/>
      <c r="AG12" s="261"/>
      <c r="AH12" s="261"/>
      <c r="AI12" s="261"/>
      <c r="AJ12" s="261"/>
      <c r="AK12" s="261"/>
      <c r="AL12" s="261"/>
      <c r="AM12" s="261"/>
      <c r="AN12" s="261"/>
      <c r="AO12" s="261"/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1"/>
      <c r="BA12" s="261"/>
      <c r="BB12" s="261"/>
      <c r="BC12" s="261"/>
      <c r="BD12" s="261"/>
      <c r="BE12" s="261"/>
      <c r="BF12" s="261"/>
      <c r="BG12" s="261"/>
      <c r="BH12" s="261"/>
      <c r="BI12" s="261"/>
      <c r="BJ12" s="261"/>
      <c r="BK12" s="261"/>
      <c r="BL12" s="261"/>
      <c r="BM12" s="261"/>
      <c r="BN12" s="261"/>
      <c r="BO12" s="261"/>
      <c r="BP12" s="261"/>
      <c r="BQ12" s="261"/>
      <c r="BR12" s="261"/>
      <c r="BS12" s="261"/>
      <c r="BT12" s="261"/>
      <c r="BU12" s="261"/>
      <c r="BV12" s="261"/>
    </row>
    <row r="13" spans="1:79" ht="11.45" customHeight="1">
      <c r="A13" s="244" t="s">
        <v>4013</v>
      </c>
      <c r="B13" s="244"/>
      <c r="C13" s="244"/>
      <c r="D13" s="245" t="s">
        <v>4043</v>
      </c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5"/>
      <c r="Q13" s="245"/>
      <c r="R13" s="245"/>
      <c r="S13" s="245"/>
      <c r="T13" s="245"/>
      <c r="U13" s="245"/>
      <c r="V13" s="245"/>
      <c r="W13" s="245"/>
      <c r="X13" s="245"/>
      <c r="Y13" s="245"/>
      <c r="Z13" s="245"/>
      <c r="AA13" s="245"/>
      <c r="AB13" s="245"/>
      <c r="AC13" s="245"/>
      <c r="AD13" s="242">
        <f>+'Planilha orçamentária 170'!B10</f>
        <v>6</v>
      </c>
      <c r="AE13" s="241"/>
      <c r="AF13" s="241"/>
      <c r="AG13" s="241"/>
      <c r="AH13" s="241"/>
      <c r="AI13" s="241"/>
      <c r="AJ13" s="241"/>
      <c r="AK13" s="241"/>
      <c r="AL13" s="241" t="s">
        <v>4015</v>
      </c>
      <c r="AM13" s="241"/>
      <c r="AN13" s="76"/>
      <c r="AO13" s="76"/>
      <c r="AP13" s="76"/>
      <c r="AQ13" s="76"/>
      <c r="AR13" s="77"/>
      <c r="AS13" s="242"/>
      <c r="AT13" s="241"/>
      <c r="AU13" s="241"/>
      <c r="AV13" s="241"/>
      <c r="AW13" s="241"/>
      <c r="AX13" s="241"/>
      <c r="AY13" s="241"/>
      <c r="AZ13" s="241"/>
      <c r="BA13" s="241"/>
      <c r="BB13" s="241"/>
      <c r="BC13" s="76"/>
      <c r="BD13" s="76"/>
      <c r="BE13" s="76"/>
      <c r="BF13" s="76"/>
      <c r="BG13" s="77"/>
      <c r="BH13" s="242">
        <f>+AD13</f>
        <v>6</v>
      </c>
      <c r="BI13" s="241"/>
      <c r="BJ13" s="241"/>
      <c r="BK13" s="241"/>
      <c r="BL13" s="241"/>
      <c r="BM13" s="241"/>
      <c r="BN13" s="241"/>
      <c r="BO13" s="241"/>
      <c r="BP13" s="241" t="s">
        <v>4015</v>
      </c>
      <c r="BQ13" s="241"/>
      <c r="BR13" s="78"/>
      <c r="BS13" s="78"/>
      <c r="BT13" s="78"/>
      <c r="BU13" s="78"/>
      <c r="BV13" s="79"/>
    </row>
    <row r="14" spans="1:79" s="85" customFormat="1" ht="11.45" customHeight="1">
      <c r="A14" s="244"/>
      <c r="B14" s="244"/>
      <c r="C14" s="244"/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80"/>
      <c r="AE14" s="81"/>
      <c r="AF14" s="243">
        <f>+'Planilha orçamentária 170'!H9</f>
        <v>1940.6999999999998</v>
      </c>
      <c r="AG14" s="243"/>
      <c r="AH14" s="243"/>
      <c r="AI14" s="243"/>
      <c r="AJ14" s="243"/>
      <c r="AK14" s="243"/>
      <c r="AL14" s="243"/>
      <c r="AM14" s="243"/>
      <c r="AN14" s="81"/>
      <c r="AO14" s="81"/>
      <c r="AP14" s="81"/>
      <c r="AQ14" s="81"/>
      <c r="AR14" s="82"/>
      <c r="AS14" s="80"/>
      <c r="AT14" s="81"/>
      <c r="AU14" s="243"/>
      <c r="AV14" s="243"/>
      <c r="AW14" s="243"/>
      <c r="AX14" s="243"/>
      <c r="AY14" s="243"/>
      <c r="AZ14" s="243"/>
      <c r="BA14" s="243"/>
      <c r="BB14" s="243"/>
      <c r="BC14" s="81"/>
      <c r="BD14" s="81"/>
      <c r="BE14" s="81"/>
      <c r="BF14" s="81"/>
      <c r="BG14" s="82"/>
      <c r="BH14" s="80"/>
      <c r="BI14" s="81"/>
      <c r="BJ14" s="243">
        <f>+AF14</f>
        <v>1940.6999999999998</v>
      </c>
      <c r="BK14" s="243"/>
      <c r="BL14" s="243"/>
      <c r="BM14" s="243"/>
      <c r="BN14" s="243"/>
      <c r="BO14" s="243"/>
      <c r="BP14" s="243"/>
      <c r="BQ14" s="243"/>
      <c r="BR14" s="83"/>
      <c r="BS14" s="83"/>
      <c r="BT14" s="83"/>
      <c r="BU14" s="83"/>
      <c r="BV14" s="84"/>
      <c r="BY14" s="86"/>
      <c r="CA14" s="87"/>
    </row>
    <row r="15" spans="1:79" ht="11.45" customHeight="1">
      <c r="A15" s="244"/>
      <c r="B15" s="244"/>
      <c r="C15" s="244"/>
      <c r="D15" s="245"/>
      <c r="E15" s="245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88"/>
      <c r="AE15" s="89"/>
      <c r="AF15" s="89"/>
      <c r="AG15" s="90"/>
      <c r="AH15" s="90"/>
      <c r="AI15" s="90"/>
      <c r="AJ15" s="246">
        <v>100</v>
      </c>
      <c r="AK15" s="246"/>
      <c r="AL15" s="246"/>
      <c r="AM15" s="90" t="s">
        <v>4016</v>
      </c>
      <c r="AN15" s="90"/>
      <c r="AO15" s="90"/>
      <c r="AP15" s="90"/>
      <c r="AQ15" s="90"/>
      <c r="AR15" s="91"/>
      <c r="AS15" s="88"/>
      <c r="AT15" s="89"/>
      <c r="AU15" s="89"/>
      <c r="AV15" s="90"/>
      <c r="AW15" s="90"/>
      <c r="AX15" s="90"/>
      <c r="AY15" s="90"/>
      <c r="AZ15" s="240"/>
      <c r="BA15" s="240"/>
      <c r="BB15" s="90"/>
      <c r="BC15" s="90"/>
      <c r="BD15" s="90"/>
      <c r="BE15" s="90"/>
      <c r="BF15" s="90"/>
      <c r="BG15" s="91"/>
      <c r="BH15" s="88"/>
      <c r="BI15" s="89"/>
      <c r="BJ15" s="89"/>
      <c r="BK15" s="90"/>
      <c r="BL15" s="90"/>
      <c r="BM15" s="90"/>
      <c r="BN15" s="240">
        <v>100</v>
      </c>
      <c r="BO15" s="240"/>
      <c r="BP15" s="240"/>
      <c r="BQ15" s="90" t="s">
        <v>4016</v>
      </c>
      <c r="BR15" s="90"/>
      <c r="BS15" s="90"/>
      <c r="BT15" s="90"/>
      <c r="BU15" s="90"/>
      <c r="BV15" s="91"/>
    </row>
    <row r="16" spans="1:79" ht="11.45" customHeight="1">
      <c r="A16" s="244" t="s">
        <v>4017</v>
      </c>
      <c r="B16" s="244"/>
      <c r="C16" s="244"/>
      <c r="D16" s="245" t="s">
        <v>4014</v>
      </c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2">
        <f>+'Planilha orçamentária 170'!B12</f>
        <v>9666.7199999999993</v>
      </c>
      <c r="AE16" s="241"/>
      <c r="AF16" s="241"/>
      <c r="AG16" s="241"/>
      <c r="AH16" s="241"/>
      <c r="AI16" s="241"/>
      <c r="AJ16" s="241"/>
      <c r="AK16" s="241"/>
      <c r="AL16" s="241" t="s">
        <v>4015</v>
      </c>
      <c r="AM16" s="241"/>
      <c r="AN16" s="76"/>
      <c r="AO16" s="76"/>
      <c r="AP16" s="76"/>
      <c r="AQ16" s="76"/>
      <c r="AR16" s="77"/>
      <c r="AS16" s="242"/>
      <c r="AT16" s="241"/>
      <c r="AU16" s="241"/>
      <c r="AV16" s="241"/>
      <c r="AW16" s="241"/>
      <c r="AX16" s="241"/>
      <c r="AY16" s="241"/>
      <c r="AZ16" s="241"/>
      <c r="BA16" s="241"/>
      <c r="BB16" s="241"/>
      <c r="BC16" s="76"/>
      <c r="BD16" s="76"/>
      <c r="BE16" s="76"/>
      <c r="BF16" s="76"/>
      <c r="BG16" s="77"/>
      <c r="BH16" s="242">
        <f>+AD16</f>
        <v>9666.7199999999993</v>
      </c>
      <c r="BI16" s="241"/>
      <c r="BJ16" s="241"/>
      <c r="BK16" s="241"/>
      <c r="BL16" s="241"/>
      <c r="BM16" s="241"/>
      <c r="BN16" s="241"/>
      <c r="BO16" s="241"/>
      <c r="BP16" s="241" t="s">
        <v>4015</v>
      </c>
      <c r="BQ16" s="241"/>
      <c r="BR16" s="78"/>
      <c r="BS16" s="78"/>
      <c r="BT16" s="78"/>
      <c r="BU16" s="78"/>
      <c r="BV16" s="79"/>
    </row>
    <row r="17" spans="1:79" s="85" customFormat="1" ht="11.45" customHeight="1">
      <c r="A17" s="244"/>
      <c r="B17" s="244"/>
      <c r="C17" s="244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45"/>
      <c r="AA17" s="245"/>
      <c r="AB17" s="245"/>
      <c r="AC17" s="245"/>
      <c r="AD17" s="80"/>
      <c r="AE17" s="81"/>
      <c r="AF17" s="243">
        <f>+'Planilha orçamentária 170'!H11</f>
        <v>232050.58027199999</v>
      </c>
      <c r="AG17" s="243"/>
      <c r="AH17" s="243"/>
      <c r="AI17" s="243"/>
      <c r="AJ17" s="243"/>
      <c r="AK17" s="243"/>
      <c r="AL17" s="243"/>
      <c r="AM17" s="243"/>
      <c r="AN17" s="81"/>
      <c r="AO17" s="81"/>
      <c r="AP17" s="81"/>
      <c r="AQ17" s="81"/>
      <c r="AR17" s="82"/>
      <c r="AS17" s="80"/>
      <c r="AT17" s="81"/>
      <c r="AU17" s="243"/>
      <c r="AV17" s="243"/>
      <c r="AW17" s="243"/>
      <c r="AX17" s="243"/>
      <c r="AY17" s="243"/>
      <c r="AZ17" s="243"/>
      <c r="BA17" s="243"/>
      <c r="BB17" s="243"/>
      <c r="BC17" s="81"/>
      <c r="BD17" s="81"/>
      <c r="BE17" s="81"/>
      <c r="BF17" s="81"/>
      <c r="BG17" s="82"/>
      <c r="BH17" s="80"/>
      <c r="BI17" s="81"/>
      <c r="BJ17" s="243">
        <f>+AF17</f>
        <v>232050.58027199999</v>
      </c>
      <c r="BK17" s="243"/>
      <c r="BL17" s="243"/>
      <c r="BM17" s="243"/>
      <c r="BN17" s="243"/>
      <c r="BO17" s="243"/>
      <c r="BP17" s="243"/>
      <c r="BQ17" s="243"/>
      <c r="BR17" s="83"/>
      <c r="BS17" s="83"/>
      <c r="BT17" s="83"/>
      <c r="BU17" s="83"/>
      <c r="BV17" s="84"/>
      <c r="BY17" s="86"/>
      <c r="CA17" s="87"/>
    </row>
    <row r="18" spans="1:79" ht="11.45" customHeight="1">
      <c r="A18" s="244"/>
      <c r="B18" s="244"/>
      <c r="C18" s="244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245"/>
      <c r="AA18" s="245"/>
      <c r="AB18" s="245"/>
      <c r="AC18" s="245"/>
      <c r="AD18" s="88"/>
      <c r="AE18" s="89"/>
      <c r="AF18" s="89"/>
      <c r="AG18" s="90"/>
      <c r="AH18" s="90"/>
      <c r="AI18" s="90"/>
      <c r="AJ18" s="246">
        <v>100</v>
      </c>
      <c r="AK18" s="246"/>
      <c r="AL18" s="246"/>
      <c r="AM18" s="90" t="s">
        <v>4016</v>
      </c>
      <c r="AN18" s="90"/>
      <c r="AO18" s="90"/>
      <c r="AP18" s="90"/>
      <c r="AQ18" s="90"/>
      <c r="AR18" s="91"/>
      <c r="AS18" s="88"/>
      <c r="AT18" s="89"/>
      <c r="AU18" s="89"/>
      <c r="AV18" s="90"/>
      <c r="AW18" s="90"/>
      <c r="AX18" s="90"/>
      <c r="AY18" s="90"/>
      <c r="AZ18" s="240"/>
      <c r="BA18" s="240"/>
      <c r="BB18" s="90"/>
      <c r="BC18" s="90"/>
      <c r="BD18" s="90"/>
      <c r="BE18" s="90"/>
      <c r="BF18" s="90"/>
      <c r="BG18" s="91"/>
      <c r="BH18" s="88"/>
      <c r="BI18" s="89"/>
      <c r="BJ18" s="89"/>
      <c r="BK18" s="90"/>
      <c r="BL18" s="90"/>
      <c r="BM18" s="90"/>
      <c r="BN18" s="240">
        <v>100</v>
      </c>
      <c r="BO18" s="240"/>
      <c r="BP18" s="240"/>
      <c r="BQ18" s="90" t="s">
        <v>4016</v>
      </c>
      <c r="BR18" s="90"/>
      <c r="BS18" s="90"/>
      <c r="BT18" s="90"/>
      <c r="BU18" s="90"/>
      <c r="BV18" s="91"/>
    </row>
    <row r="19" spans="1:79" ht="11.45" hidden="1" customHeight="1">
      <c r="A19" s="244" t="s">
        <v>4042</v>
      </c>
      <c r="B19" s="244"/>
      <c r="C19" s="244"/>
      <c r="D19" s="245" t="s">
        <v>4040</v>
      </c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245"/>
      <c r="AA19" s="245"/>
      <c r="AB19" s="245"/>
      <c r="AC19" s="245"/>
      <c r="AD19" s="242">
        <f>+'Planilha orçamentária 170'!B18</f>
        <v>35</v>
      </c>
      <c r="AE19" s="241"/>
      <c r="AF19" s="241"/>
      <c r="AG19" s="241"/>
      <c r="AH19" s="241"/>
      <c r="AI19" s="241"/>
      <c r="AJ19" s="241"/>
      <c r="AK19" s="241"/>
      <c r="AL19" s="241" t="s">
        <v>4041</v>
      </c>
      <c r="AM19" s="241"/>
      <c r="AN19" s="76"/>
      <c r="AO19" s="76"/>
      <c r="AP19" s="76"/>
      <c r="AQ19" s="76"/>
      <c r="AR19" s="77"/>
      <c r="AS19" s="242"/>
      <c r="AT19" s="241"/>
      <c r="AU19" s="241"/>
      <c r="AV19" s="241"/>
      <c r="AW19" s="241"/>
      <c r="AX19" s="241"/>
      <c r="AY19" s="241"/>
      <c r="AZ19" s="241"/>
      <c r="BA19" s="241"/>
      <c r="BB19" s="241"/>
      <c r="BC19" s="76"/>
      <c r="BD19" s="76"/>
      <c r="BE19" s="76"/>
      <c r="BF19" s="76"/>
      <c r="BG19" s="77"/>
      <c r="BH19" s="242">
        <f>+AD19</f>
        <v>35</v>
      </c>
      <c r="BI19" s="241"/>
      <c r="BJ19" s="241"/>
      <c r="BK19" s="241"/>
      <c r="BL19" s="241"/>
      <c r="BM19" s="241"/>
      <c r="BN19" s="241"/>
      <c r="BO19" s="241"/>
      <c r="BP19" s="241" t="s">
        <v>4015</v>
      </c>
      <c r="BQ19" s="241"/>
      <c r="BR19" s="78"/>
      <c r="BS19" s="78"/>
      <c r="BT19" s="78"/>
      <c r="BU19" s="78"/>
      <c r="BV19" s="79"/>
    </row>
    <row r="20" spans="1:79" s="85" customFormat="1" ht="11.45" hidden="1" customHeight="1">
      <c r="A20" s="244"/>
      <c r="B20" s="244"/>
      <c r="C20" s="244"/>
      <c r="D20" s="245"/>
      <c r="E20" s="24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80"/>
      <c r="AE20" s="81"/>
      <c r="AF20" s="243">
        <f>+'Planilha orçamentária 170'!H15</f>
        <v>14268.800000000001</v>
      </c>
      <c r="AG20" s="243"/>
      <c r="AH20" s="243"/>
      <c r="AI20" s="243"/>
      <c r="AJ20" s="243"/>
      <c r="AK20" s="243"/>
      <c r="AL20" s="243"/>
      <c r="AM20" s="243"/>
      <c r="AN20" s="81"/>
      <c r="AO20" s="81"/>
      <c r="AP20" s="81"/>
      <c r="AQ20" s="81"/>
      <c r="AR20" s="82"/>
      <c r="AS20" s="80"/>
      <c r="AT20" s="81"/>
      <c r="AU20" s="243"/>
      <c r="AV20" s="243"/>
      <c r="AW20" s="243"/>
      <c r="AX20" s="243"/>
      <c r="AY20" s="243"/>
      <c r="AZ20" s="243"/>
      <c r="BA20" s="243"/>
      <c r="BB20" s="243"/>
      <c r="BC20" s="81"/>
      <c r="BD20" s="81"/>
      <c r="BE20" s="81"/>
      <c r="BF20" s="81"/>
      <c r="BG20" s="82"/>
      <c r="BH20" s="80"/>
      <c r="BI20" s="81"/>
      <c r="BJ20" s="285">
        <f>+AF20</f>
        <v>14268.800000000001</v>
      </c>
      <c r="BK20" s="285"/>
      <c r="BL20" s="285"/>
      <c r="BM20" s="285"/>
      <c r="BN20" s="285"/>
      <c r="BO20" s="285"/>
      <c r="BP20" s="285"/>
      <c r="BQ20" s="285"/>
      <c r="BR20" s="83"/>
      <c r="BS20" s="83"/>
      <c r="BT20" s="83"/>
      <c r="BU20" s="83"/>
      <c r="BV20" s="84"/>
      <c r="CA20" s="87"/>
    </row>
    <row r="21" spans="1:79" ht="11.45" hidden="1" customHeight="1">
      <c r="A21" s="244"/>
      <c r="B21" s="244"/>
      <c r="C21" s="244"/>
      <c r="D21" s="245"/>
      <c r="E21" s="245"/>
      <c r="F21" s="245"/>
      <c r="G21" s="245"/>
      <c r="H21" s="245"/>
      <c r="I21" s="245"/>
      <c r="J21" s="245"/>
      <c r="K21" s="245"/>
      <c r="L21" s="245"/>
      <c r="M21" s="245"/>
      <c r="N21" s="245"/>
      <c r="O21" s="245"/>
      <c r="P21" s="245"/>
      <c r="Q21" s="245"/>
      <c r="R21" s="245"/>
      <c r="S21" s="245"/>
      <c r="T21" s="245"/>
      <c r="U21" s="245"/>
      <c r="V21" s="245"/>
      <c r="W21" s="245"/>
      <c r="X21" s="245"/>
      <c r="Y21" s="245"/>
      <c r="Z21" s="245"/>
      <c r="AA21" s="245"/>
      <c r="AB21" s="245"/>
      <c r="AC21" s="245"/>
      <c r="AD21" s="88"/>
      <c r="AE21" s="89"/>
      <c r="AF21" s="89"/>
      <c r="AG21" s="90"/>
      <c r="AH21" s="90"/>
      <c r="AI21" s="90"/>
      <c r="AJ21" s="246">
        <v>100</v>
      </c>
      <c r="AK21" s="246"/>
      <c r="AL21" s="246"/>
      <c r="AM21" s="90" t="s">
        <v>4016</v>
      </c>
      <c r="AN21" s="90"/>
      <c r="AO21" s="90"/>
      <c r="AP21" s="90"/>
      <c r="AQ21" s="90"/>
      <c r="AR21" s="91"/>
      <c r="AS21" s="88"/>
      <c r="AT21" s="89"/>
      <c r="AU21" s="89"/>
      <c r="AV21" s="90"/>
      <c r="AW21" s="90"/>
      <c r="AX21" s="90"/>
      <c r="AY21" s="90"/>
      <c r="AZ21" s="240"/>
      <c r="BA21" s="240"/>
      <c r="BB21" s="90"/>
      <c r="BC21" s="90"/>
      <c r="BD21" s="90"/>
      <c r="BE21" s="90"/>
      <c r="BF21" s="90"/>
      <c r="BG21" s="91"/>
      <c r="BH21" s="88"/>
      <c r="BI21" s="89"/>
      <c r="BJ21" s="89"/>
      <c r="BK21" s="90"/>
      <c r="BL21" s="90"/>
      <c r="BM21" s="90"/>
      <c r="BN21" s="240">
        <v>100</v>
      </c>
      <c r="BO21" s="240"/>
      <c r="BP21" s="240"/>
      <c r="BQ21" s="90" t="s">
        <v>4016</v>
      </c>
      <c r="BR21" s="90"/>
      <c r="BS21" s="90"/>
      <c r="BT21" s="90"/>
      <c r="BU21" s="90"/>
      <c r="BV21" s="91"/>
    </row>
    <row r="22" spans="1:79" ht="12.95" customHeight="1">
      <c r="A22" s="92"/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3"/>
      <c r="O22" s="93"/>
      <c r="P22" s="93"/>
      <c r="Q22" s="93"/>
      <c r="R22" s="93"/>
      <c r="S22" s="93"/>
      <c r="T22" s="93"/>
      <c r="U22" s="93"/>
      <c r="V22" s="93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287">
        <f>+BJ17+BJ14</f>
        <v>233991.280272</v>
      </c>
      <c r="BI22" s="288"/>
      <c r="BJ22" s="288"/>
      <c r="BK22" s="288"/>
      <c r="BL22" s="288"/>
      <c r="BM22" s="288"/>
      <c r="BN22" s="288"/>
      <c r="BO22" s="288"/>
      <c r="BP22" s="288"/>
      <c r="BQ22" s="288"/>
      <c r="BR22" s="95"/>
      <c r="BS22" s="95"/>
      <c r="BT22" s="95"/>
      <c r="BU22" s="95"/>
      <c r="BV22" s="95"/>
      <c r="BY22" s="96"/>
      <c r="CA22" s="97"/>
    </row>
    <row r="23" spans="1:79" ht="6" customHeight="1">
      <c r="A23" s="92"/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92"/>
      <c r="N23" s="93"/>
      <c r="O23" s="93"/>
      <c r="P23" s="93"/>
      <c r="Q23" s="93"/>
      <c r="R23" s="93"/>
      <c r="S23" s="93"/>
      <c r="T23" s="93"/>
      <c r="U23" s="93"/>
      <c r="V23" s="93"/>
      <c r="W23" s="98"/>
      <c r="X23" s="98"/>
      <c r="Y23" s="98"/>
      <c r="Z23" s="98"/>
      <c r="AA23" s="98"/>
      <c r="AB23" s="98"/>
      <c r="AC23" s="98"/>
      <c r="AD23" s="98"/>
      <c r="AE23" s="98"/>
      <c r="AF23" s="98"/>
      <c r="AG23" s="98"/>
      <c r="AH23" s="98"/>
      <c r="AI23" s="98"/>
      <c r="AJ23" s="98"/>
      <c r="AK23" s="98"/>
      <c r="AL23" s="98"/>
      <c r="AM23" s="98"/>
      <c r="AN23" s="98"/>
      <c r="AO23" s="98"/>
      <c r="AP23" s="98"/>
      <c r="AQ23" s="98"/>
      <c r="AR23" s="98"/>
      <c r="AS23" s="98"/>
      <c r="AT23" s="98"/>
      <c r="AU23" s="98"/>
      <c r="AV23" s="98"/>
      <c r="AW23" s="98"/>
      <c r="AX23" s="98"/>
      <c r="AY23" s="98"/>
      <c r="AZ23" s="98"/>
      <c r="BA23" s="98"/>
      <c r="BB23" s="98"/>
      <c r="BC23" s="98"/>
      <c r="BD23" s="98"/>
      <c r="BE23" s="98"/>
      <c r="BF23" s="98"/>
      <c r="BG23" s="98"/>
      <c r="BH23" s="98"/>
      <c r="BI23" s="98"/>
      <c r="BJ23" s="98"/>
      <c r="BK23" s="98"/>
      <c r="BL23" s="98"/>
      <c r="BM23" s="98"/>
      <c r="BN23" s="98"/>
      <c r="BO23" s="98"/>
      <c r="BP23" s="98"/>
      <c r="BQ23" s="98"/>
      <c r="BR23" s="98"/>
      <c r="BS23" s="99"/>
      <c r="BT23" s="99"/>
      <c r="BU23" s="99"/>
      <c r="BV23" s="99"/>
    </row>
    <row r="24" spans="1:79" ht="12.95" customHeight="1">
      <c r="A24" s="289" t="s">
        <v>4018</v>
      </c>
      <c r="B24" s="290"/>
      <c r="C24" s="290"/>
      <c r="D24" s="290"/>
      <c r="E24" s="290"/>
      <c r="F24" s="290"/>
      <c r="G24" s="290"/>
      <c r="H24" s="290"/>
      <c r="I24" s="290"/>
      <c r="J24" s="290"/>
      <c r="K24" s="290"/>
      <c r="L24" s="290"/>
      <c r="M24" s="290"/>
      <c r="N24" s="290"/>
      <c r="O24" s="290"/>
      <c r="P24" s="290"/>
      <c r="Q24" s="290"/>
      <c r="R24" s="290"/>
      <c r="S24" s="290"/>
      <c r="T24" s="290"/>
      <c r="U24" s="290"/>
      <c r="V24" s="290"/>
      <c r="W24" s="290"/>
      <c r="X24" s="290"/>
      <c r="Y24" s="290"/>
      <c r="Z24" s="290"/>
      <c r="AA24" s="290"/>
      <c r="AB24" s="290"/>
      <c r="AC24" s="290"/>
      <c r="AD24" s="290"/>
      <c r="AE24" s="290"/>
      <c r="AF24" s="290"/>
      <c r="AG24" s="290"/>
      <c r="AH24" s="290"/>
      <c r="AI24" s="290"/>
      <c r="AJ24" s="290"/>
      <c r="AK24" s="290"/>
      <c r="AL24" s="290"/>
      <c r="AM24" s="290"/>
      <c r="AN24" s="290"/>
      <c r="AO24" s="290"/>
      <c r="AP24" s="290"/>
      <c r="AQ24" s="290"/>
      <c r="AR24" s="290"/>
      <c r="AS24" s="290"/>
      <c r="AT24" s="290"/>
      <c r="AU24" s="290"/>
      <c r="AV24" s="290"/>
      <c r="AW24" s="290"/>
      <c r="AX24" s="290"/>
      <c r="AY24" s="290"/>
      <c r="AZ24" s="290"/>
      <c r="BA24" s="290"/>
      <c r="BB24" s="290"/>
      <c r="BC24" s="290"/>
      <c r="BD24" s="290"/>
      <c r="BE24" s="290"/>
      <c r="BF24" s="290"/>
      <c r="BG24" s="290"/>
      <c r="BH24" s="290"/>
      <c r="BI24" s="290"/>
      <c r="BJ24" s="290"/>
      <c r="BK24" s="290"/>
      <c r="BL24" s="290"/>
      <c r="BM24" s="290"/>
      <c r="BN24" s="290"/>
      <c r="BO24" s="290"/>
      <c r="BP24" s="290"/>
      <c r="BQ24" s="290"/>
      <c r="BR24" s="290"/>
      <c r="BS24" s="290"/>
      <c r="BT24" s="290"/>
      <c r="BU24" s="290"/>
      <c r="BV24" s="291"/>
    </row>
    <row r="25" spans="1:79" ht="12" customHeight="1">
      <c r="A25" s="292" t="s">
        <v>4019</v>
      </c>
      <c r="B25" s="293"/>
      <c r="C25" s="293"/>
      <c r="D25" s="293"/>
      <c r="E25" s="293"/>
      <c r="F25" s="293"/>
      <c r="G25" s="293"/>
      <c r="H25" s="293"/>
      <c r="I25" s="293"/>
      <c r="J25" s="293"/>
      <c r="K25" s="293"/>
      <c r="L25" s="293"/>
      <c r="M25" s="293"/>
      <c r="N25" s="293"/>
      <c r="O25" s="293"/>
      <c r="P25" s="293"/>
      <c r="Q25" s="293"/>
      <c r="R25" s="293"/>
      <c r="S25" s="293"/>
      <c r="T25" s="293"/>
      <c r="U25" s="293"/>
      <c r="V25" s="293"/>
      <c r="W25" s="293"/>
      <c r="X25" s="293"/>
      <c r="Y25" s="293"/>
      <c r="Z25" s="293"/>
      <c r="AA25" s="293"/>
      <c r="AB25" s="293"/>
      <c r="AC25" s="293"/>
      <c r="AD25" s="293"/>
      <c r="AE25" s="293"/>
      <c r="AF25" s="293"/>
      <c r="AG25" s="293"/>
      <c r="AH25" s="293"/>
      <c r="AI25" s="293"/>
      <c r="AJ25" s="293"/>
      <c r="AK25" s="293"/>
      <c r="AL25" s="293"/>
      <c r="AM25" s="293"/>
      <c r="AN25" s="293"/>
      <c r="AO25" s="293"/>
      <c r="AP25" s="293"/>
      <c r="AQ25" s="293"/>
      <c r="AR25" s="294"/>
      <c r="AS25" s="295" t="s">
        <v>4020</v>
      </c>
      <c r="AT25" s="296"/>
      <c r="AU25" s="296"/>
      <c r="AV25" s="296"/>
      <c r="AW25" s="296"/>
      <c r="AX25" s="296"/>
      <c r="AY25" s="296"/>
      <c r="AZ25" s="296"/>
      <c r="BA25" s="296"/>
      <c r="BB25" s="296"/>
      <c r="BC25" s="296"/>
      <c r="BD25" s="296"/>
      <c r="BE25" s="296"/>
      <c r="BF25" s="296"/>
      <c r="BG25" s="297"/>
      <c r="BH25" s="298" t="s">
        <v>4021</v>
      </c>
      <c r="BI25" s="299"/>
      <c r="BJ25" s="299"/>
      <c r="BK25" s="299"/>
      <c r="BL25" s="299"/>
      <c r="BM25" s="299"/>
      <c r="BN25" s="300"/>
      <c r="BO25" s="298" t="s">
        <v>4022</v>
      </c>
      <c r="BP25" s="299"/>
      <c r="BQ25" s="299"/>
      <c r="BR25" s="299"/>
      <c r="BS25" s="299"/>
      <c r="BT25" s="299"/>
      <c r="BU25" s="299"/>
      <c r="BV25" s="300"/>
    </row>
    <row r="26" spans="1:79" ht="12" customHeight="1">
      <c r="A26" s="307" t="s">
        <v>4023</v>
      </c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  <c r="M26" s="308"/>
      <c r="N26" s="308"/>
      <c r="O26" s="308"/>
      <c r="P26" s="308"/>
      <c r="Q26" s="308"/>
      <c r="R26" s="308"/>
      <c r="S26" s="308"/>
      <c r="T26" s="308"/>
      <c r="U26" s="308"/>
      <c r="V26" s="308"/>
      <c r="W26" s="308"/>
      <c r="X26" s="308"/>
      <c r="Y26" s="308"/>
      <c r="Z26" s="308"/>
      <c r="AA26" s="308"/>
      <c r="AB26" s="308"/>
      <c r="AC26" s="309"/>
      <c r="AD26" s="313" t="s">
        <v>4024</v>
      </c>
      <c r="AE26" s="314"/>
      <c r="AF26" s="314"/>
      <c r="AG26" s="314"/>
      <c r="AH26" s="314"/>
      <c r="AI26" s="314"/>
      <c r="AJ26" s="314"/>
      <c r="AK26" s="314"/>
      <c r="AL26" s="314"/>
      <c r="AM26" s="314"/>
      <c r="AN26" s="314"/>
      <c r="AO26" s="314"/>
      <c r="AP26" s="314"/>
      <c r="AQ26" s="314"/>
      <c r="AR26" s="315"/>
      <c r="AS26" s="298" t="s">
        <v>4025</v>
      </c>
      <c r="AT26" s="299"/>
      <c r="AU26" s="299"/>
      <c r="AV26" s="299"/>
      <c r="AW26" s="299"/>
      <c r="AX26" s="299"/>
      <c r="AY26" s="299"/>
      <c r="AZ26" s="299"/>
      <c r="BA26" s="299"/>
      <c r="BB26" s="299"/>
      <c r="BC26" s="299"/>
      <c r="BD26" s="299"/>
      <c r="BE26" s="299"/>
      <c r="BF26" s="299"/>
      <c r="BG26" s="300"/>
      <c r="BH26" s="301"/>
      <c r="BI26" s="302"/>
      <c r="BJ26" s="302"/>
      <c r="BK26" s="302"/>
      <c r="BL26" s="302"/>
      <c r="BM26" s="302"/>
      <c r="BN26" s="303"/>
      <c r="BO26" s="301"/>
      <c r="BP26" s="302"/>
      <c r="BQ26" s="302"/>
      <c r="BR26" s="302"/>
      <c r="BS26" s="302"/>
      <c r="BT26" s="302"/>
      <c r="BU26" s="302"/>
      <c r="BV26" s="303"/>
    </row>
    <row r="27" spans="1:79" ht="12" customHeight="1">
      <c r="A27" s="310"/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311"/>
      <c r="AC27" s="312"/>
      <c r="AD27" s="316"/>
      <c r="AE27" s="317"/>
      <c r="AF27" s="317"/>
      <c r="AG27" s="317"/>
      <c r="AH27" s="317"/>
      <c r="AI27" s="317"/>
      <c r="AJ27" s="317"/>
      <c r="AK27" s="317"/>
      <c r="AL27" s="317"/>
      <c r="AM27" s="317"/>
      <c r="AN27" s="317"/>
      <c r="AO27" s="317"/>
      <c r="AP27" s="317"/>
      <c r="AQ27" s="317"/>
      <c r="AR27" s="318"/>
      <c r="AS27" s="304"/>
      <c r="AT27" s="305"/>
      <c r="AU27" s="305"/>
      <c r="AV27" s="305"/>
      <c r="AW27" s="305"/>
      <c r="AX27" s="305"/>
      <c r="AY27" s="305"/>
      <c r="AZ27" s="305"/>
      <c r="BA27" s="305"/>
      <c r="BB27" s="305"/>
      <c r="BC27" s="305"/>
      <c r="BD27" s="305"/>
      <c r="BE27" s="305"/>
      <c r="BF27" s="305"/>
      <c r="BG27" s="306"/>
      <c r="BH27" s="304"/>
      <c r="BI27" s="305"/>
      <c r="BJ27" s="305"/>
      <c r="BK27" s="305"/>
      <c r="BL27" s="305"/>
      <c r="BM27" s="305"/>
      <c r="BN27" s="306"/>
      <c r="BO27" s="304"/>
      <c r="BP27" s="305"/>
      <c r="BQ27" s="305"/>
      <c r="BR27" s="305"/>
      <c r="BS27" s="305"/>
      <c r="BT27" s="305"/>
      <c r="BU27" s="305"/>
      <c r="BV27" s="306"/>
    </row>
    <row r="28" spans="1:79">
      <c r="A28" s="92"/>
      <c r="B28" s="92"/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3"/>
      <c r="O28" s="93"/>
      <c r="P28" s="93"/>
      <c r="Q28" s="93"/>
      <c r="R28" s="93"/>
      <c r="S28" s="93"/>
      <c r="T28" s="93"/>
      <c r="U28" s="93"/>
      <c r="V28" s="93"/>
      <c r="W28" s="98"/>
      <c r="X28" s="98"/>
      <c r="Y28" s="98"/>
      <c r="Z28" s="98"/>
      <c r="AA28" s="98"/>
      <c r="AB28" s="98"/>
      <c r="AC28" s="98"/>
      <c r="AD28" s="286" t="s">
        <v>4026</v>
      </c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 t="s">
        <v>4027</v>
      </c>
      <c r="AT28" s="286"/>
      <c r="AU28" s="286"/>
      <c r="AV28" s="286"/>
      <c r="AW28" s="286"/>
      <c r="AX28" s="286"/>
      <c r="AY28" s="286"/>
      <c r="AZ28" s="286"/>
      <c r="BA28" s="286"/>
      <c r="BB28" s="286"/>
      <c r="BC28" s="286"/>
      <c r="BD28" s="286"/>
      <c r="BE28" s="286"/>
      <c r="BF28" s="286"/>
      <c r="BG28" s="286"/>
      <c r="BH28" s="100"/>
      <c r="BI28" s="100"/>
      <c r="BJ28" s="100"/>
      <c r="BK28" s="100"/>
      <c r="BL28" s="100"/>
      <c r="BM28" s="100"/>
      <c r="BN28" s="100"/>
      <c r="BO28" s="100"/>
      <c r="BP28" s="100"/>
      <c r="BQ28" s="100"/>
      <c r="BR28" s="100"/>
      <c r="BS28" s="101"/>
      <c r="BT28" s="101"/>
      <c r="BU28" s="101"/>
      <c r="BV28" s="101"/>
      <c r="BY28" s="97"/>
    </row>
    <row r="29" spans="1:79">
      <c r="A29" s="320" t="s">
        <v>4028</v>
      </c>
      <c r="B29" s="320"/>
      <c r="C29" s="320"/>
      <c r="D29" s="320"/>
      <c r="E29" s="320"/>
      <c r="F29" s="320"/>
      <c r="G29" s="320"/>
      <c r="H29" s="320"/>
      <c r="I29" s="320"/>
      <c r="J29" s="320"/>
      <c r="K29" s="320"/>
      <c r="L29" s="320"/>
      <c r="M29" s="320"/>
      <c r="N29" s="320"/>
      <c r="O29" s="320"/>
      <c r="P29" s="320"/>
      <c r="Q29" s="320"/>
      <c r="R29" s="320"/>
      <c r="S29" s="320"/>
      <c r="T29" s="320"/>
      <c r="U29" s="320"/>
      <c r="V29" s="320"/>
      <c r="W29" s="320"/>
      <c r="X29" s="320"/>
      <c r="Y29" s="320"/>
      <c r="Z29" s="320"/>
      <c r="AA29" s="320"/>
      <c r="AB29" s="320"/>
      <c r="AC29" s="320"/>
      <c r="AD29" s="321" t="s">
        <v>4037</v>
      </c>
      <c r="AE29" s="321"/>
      <c r="AF29" s="321"/>
      <c r="AG29" s="321"/>
      <c r="AH29" s="321"/>
      <c r="AI29" s="321"/>
      <c r="AJ29" s="321"/>
      <c r="AK29" s="321"/>
      <c r="AL29" s="321"/>
      <c r="AM29" s="321"/>
      <c r="AN29" s="321"/>
      <c r="AO29" s="321"/>
      <c r="AP29" s="321"/>
      <c r="AQ29" s="321"/>
      <c r="AR29" s="321"/>
      <c r="AS29" s="321" t="s">
        <v>4038</v>
      </c>
      <c r="AT29" s="321"/>
      <c r="AU29" s="321"/>
      <c r="AV29" s="321"/>
      <c r="AW29" s="321"/>
      <c r="AX29" s="321"/>
      <c r="AY29" s="321"/>
      <c r="AZ29" s="321"/>
      <c r="BA29" s="321"/>
      <c r="BB29" s="321"/>
      <c r="BC29" s="321"/>
      <c r="BD29" s="321"/>
      <c r="BE29" s="321"/>
      <c r="BF29" s="321"/>
      <c r="BG29" s="321"/>
      <c r="BH29" s="322">
        <v>1</v>
      </c>
      <c r="BI29" s="321"/>
      <c r="BJ29" s="321"/>
      <c r="BK29" s="321"/>
      <c r="BL29" s="321"/>
      <c r="BM29" s="321"/>
      <c r="BN29" s="321"/>
      <c r="BO29" s="321"/>
      <c r="BP29" s="321"/>
      <c r="BQ29" s="321"/>
      <c r="BR29" s="321"/>
      <c r="BS29" s="321"/>
      <c r="BT29" s="321"/>
      <c r="BU29" s="321"/>
      <c r="BV29" s="321"/>
      <c r="BY29" s="97"/>
    </row>
    <row r="30" spans="1:79">
      <c r="A30" s="323" t="s">
        <v>4029</v>
      </c>
      <c r="B30" s="323"/>
      <c r="C30" s="323"/>
      <c r="D30" s="323"/>
      <c r="E30" s="323"/>
      <c r="F30" s="323"/>
      <c r="G30" s="323"/>
      <c r="H30" s="323"/>
      <c r="I30" s="323"/>
      <c r="J30" s="323"/>
      <c r="K30" s="323"/>
      <c r="L30" s="323"/>
      <c r="M30" s="323"/>
      <c r="N30" s="323"/>
      <c r="O30" s="323"/>
      <c r="P30" s="323"/>
      <c r="Q30" s="323"/>
      <c r="R30" s="323"/>
      <c r="S30" s="323"/>
      <c r="T30" s="323"/>
      <c r="U30" s="323"/>
      <c r="V30" s="323"/>
      <c r="W30" s="323"/>
      <c r="X30" s="323"/>
      <c r="Y30" s="323"/>
      <c r="Z30" s="323"/>
      <c r="AA30" s="323"/>
      <c r="AB30" s="323"/>
      <c r="AC30" s="323"/>
      <c r="AD30" s="102">
        <v>0</v>
      </c>
      <c r="AE30" s="103"/>
      <c r="AF30" s="319">
        <v>200000</v>
      </c>
      <c r="AG30" s="319"/>
      <c r="AH30" s="319"/>
      <c r="AI30" s="319"/>
      <c r="AJ30" s="319"/>
      <c r="AK30" s="319"/>
      <c r="AL30" s="319"/>
      <c r="AM30" s="319"/>
      <c r="AN30" s="103"/>
      <c r="AO30" s="103"/>
      <c r="AP30" s="103"/>
      <c r="AQ30" s="103"/>
      <c r="AR30" s="103"/>
      <c r="AS30" s="103"/>
      <c r="AT30" s="103"/>
      <c r="AU30" s="319">
        <v>0</v>
      </c>
      <c r="AV30" s="319"/>
      <c r="AW30" s="319"/>
      <c r="AX30" s="319"/>
      <c r="AY30" s="319"/>
      <c r="AZ30" s="319"/>
      <c r="BA30" s="319"/>
      <c r="BB30" s="319"/>
      <c r="BC30" s="103"/>
      <c r="BD30" s="103"/>
      <c r="BE30" s="103"/>
      <c r="BF30" s="103"/>
      <c r="BG30" s="103"/>
      <c r="BH30" s="104"/>
      <c r="BI30" s="104"/>
      <c r="BJ30" s="319">
        <f>+AF30</f>
        <v>200000</v>
      </c>
      <c r="BK30" s="319"/>
      <c r="BL30" s="319"/>
      <c r="BM30" s="319"/>
      <c r="BN30" s="319"/>
      <c r="BO30" s="319"/>
      <c r="BP30" s="319"/>
      <c r="BQ30" s="319"/>
      <c r="BR30" s="104"/>
      <c r="BS30" s="104"/>
      <c r="BT30" s="104"/>
      <c r="BU30" s="104"/>
      <c r="BV30" s="105"/>
    </row>
    <row r="31" spans="1:79">
      <c r="A31" s="320" t="s">
        <v>4030</v>
      </c>
      <c r="B31" s="320"/>
      <c r="C31" s="320"/>
      <c r="D31" s="320"/>
      <c r="E31" s="320"/>
      <c r="F31" s="320"/>
      <c r="G31" s="320"/>
      <c r="H31" s="320"/>
      <c r="I31" s="320"/>
      <c r="J31" s="320"/>
      <c r="K31" s="320"/>
      <c r="L31" s="320"/>
      <c r="M31" s="320"/>
      <c r="N31" s="320"/>
      <c r="O31" s="320"/>
      <c r="P31" s="320"/>
      <c r="Q31" s="320"/>
      <c r="R31" s="320"/>
      <c r="S31" s="320"/>
      <c r="T31" s="320"/>
      <c r="U31" s="320"/>
      <c r="V31" s="320"/>
      <c r="W31" s="320"/>
      <c r="X31" s="320"/>
      <c r="Y31" s="320"/>
      <c r="Z31" s="320"/>
      <c r="AA31" s="320"/>
      <c r="AB31" s="320"/>
      <c r="AC31" s="320"/>
      <c r="AD31" s="321" t="s">
        <v>4037</v>
      </c>
      <c r="AE31" s="321"/>
      <c r="AF31" s="321"/>
      <c r="AG31" s="321"/>
      <c r="AH31" s="321"/>
      <c r="AI31" s="321"/>
      <c r="AJ31" s="321"/>
      <c r="AK31" s="321"/>
      <c r="AL31" s="321"/>
      <c r="AM31" s="321"/>
      <c r="AN31" s="321"/>
      <c r="AO31" s="321"/>
      <c r="AP31" s="321"/>
      <c r="AQ31" s="321"/>
      <c r="AR31" s="321"/>
      <c r="AS31" s="321" t="s">
        <v>4038</v>
      </c>
      <c r="AT31" s="321"/>
      <c r="AU31" s="321"/>
      <c r="AV31" s="321"/>
      <c r="AW31" s="321"/>
      <c r="AX31" s="321"/>
      <c r="AY31" s="321"/>
      <c r="AZ31" s="321"/>
      <c r="BA31" s="321"/>
      <c r="BB31" s="321"/>
      <c r="BC31" s="321"/>
      <c r="BD31" s="321"/>
      <c r="BE31" s="321"/>
      <c r="BF31" s="321"/>
      <c r="BG31" s="321"/>
      <c r="BH31" s="322">
        <v>1</v>
      </c>
      <c r="BI31" s="321"/>
      <c r="BJ31" s="321"/>
      <c r="BK31" s="321"/>
      <c r="BL31" s="321"/>
      <c r="BM31" s="321"/>
      <c r="BN31" s="321"/>
      <c r="BO31" s="321"/>
      <c r="BP31" s="321"/>
      <c r="BQ31" s="321"/>
      <c r="BR31" s="321"/>
      <c r="BS31" s="321"/>
      <c r="BT31" s="321"/>
      <c r="BU31" s="321"/>
      <c r="BV31" s="321"/>
    </row>
    <row r="32" spans="1:79">
      <c r="A32" s="323" t="s">
        <v>4029</v>
      </c>
      <c r="B32" s="323"/>
      <c r="C32" s="323"/>
      <c r="D32" s="323"/>
      <c r="E32" s="323"/>
      <c r="F32" s="323"/>
      <c r="G32" s="323"/>
      <c r="H32" s="323"/>
      <c r="I32" s="323"/>
      <c r="J32" s="323"/>
      <c r="K32" s="323"/>
      <c r="L32" s="323"/>
      <c r="M32" s="323"/>
      <c r="N32" s="323"/>
      <c r="O32" s="323"/>
      <c r="P32" s="323"/>
      <c r="Q32" s="323"/>
      <c r="R32" s="323"/>
      <c r="S32" s="323"/>
      <c r="T32" s="323"/>
      <c r="U32" s="323"/>
      <c r="V32" s="323"/>
      <c r="W32" s="323"/>
      <c r="X32" s="323"/>
      <c r="Y32" s="323"/>
      <c r="Z32" s="323"/>
      <c r="AA32" s="323"/>
      <c r="AB32" s="323"/>
      <c r="AC32" s="323"/>
      <c r="AD32" s="102">
        <v>0</v>
      </c>
      <c r="AE32" s="103"/>
      <c r="AF32" s="319">
        <f>+BH22-AF30</f>
        <v>33991.280272000004</v>
      </c>
      <c r="AG32" s="319"/>
      <c r="AH32" s="319"/>
      <c r="AI32" s="319"/>
      <c r="AJ32" s="319"/>
      <c r="AK32" s="319"/>
      <c r="AL32" s="319"/>
      <c r="AM32" s="319"/>
      <c r="AN32" s="103"/>
      <c r="AO32" s="103"/>
      <c r="AP32" s="103"/>
      <c r="AQ32" s="103"/>
      <c r="AR32" s="103"/>
      <c r="AS32" s="103"/>
      <c r="AT32" s="103"/>
      <c r="AU32" s="319">
        <v>0</v>
      </c>
      <c r="AV32" s="319"/>
      <c r="AW32" s="319"/>
      <c r="AX32" s="319"/>
      <c r="AY32" s="319"/>
      <c r="AZ32" s="319"/>
      <c r="BA32" s="319"/>
      <c r="BB32" s="319"/>
      <c r="BC32" s="103"/>
      <c r="BD32" s="103"/>
      <c r="BE32" s="103"/>
      <c r="BF32" s="103"/>
      <c r="BG32" s="103"/>
      <c r="BH32" s="104"/>
      <c r="BI32" s="104"/>
      <c r="BJ32" s="319">
        <f>+AU32+AF32</f>
        <v>33991.280272000004</v>
      </c>
      <c r="BK32" s="319"/>
      <c r="BL32" s="319"/>
      <c r="BM32" s="319"/>
      <c r="BN32" s="319"/>
      <c r="BO32" s="319"/>
      <c r="BP32" s="319"/>
      <c r="BQ32" s="319"/>
      <c r="BR32" s="104"/>
      <c r="BS32" s="104"/>
      <c r="BT32" s="104"/>
      <c r="BU32" s="104"/>
      <c r="BV32" s="104"/>
    </row>
    <row r="33" spans="1:74">
      <c r="A33" s="327" t="s">
        <v>4031</v>
      </c>
      <c r="B33" s="327"/>
      <c r="C33" s="327"/>
      <c r="D33" s="327"/>
      <c r="E33" s="327"/>
      <c r="F33" s="327"/>
      <c r="G33" s="327"/>
      <c r="H33" s="327"/>
      <c r="I33" s="327"/>
      <c r="J33" s="327"/>
      <c r="K33" s="327"/>
      <c r="L33" s="327"/>
      <c r="M33" s="327"/>
      <c r="N33" s="327"/>
      <c r="O33" s="327"/>
      <c r="P33" s="327"/>
      <c r="Q33" s="327"/>
      <c r="R33" s="327"/>
      <c r="S33" s="327"/>
      <c r="T33" s="327"/>
      <c r="U33" s="327"/>
      <c r="V33" s="327"/>
      <c r="W33" s="327"/>
      <c r="X33" s="327"/>
      <c r="Y33" s="327"/>
      <c r="Z33" s="327"/>
      <c r="AA33" s="327"/>
      <c r="AB33" s="327"/>
      <c r="AC33" s="327"/>
      <c r="AD33" s="106">
        <v>0</v>
      </c>
      <c r="AE33" s="107"/>
      <c r="AF33" s="328">
        <f>AF30+AF32</f>
        <v>233991.280272</v>
      </c>
      <c r="AG33" s="328"/>
      <c r="AH33" s="328"/>
      <c r="AI33" s="328"/>
      <c r="AJ33" s="328"/>
      <c r="AK33" s="328"/>
      <c r="AL33" s="328"/>
      <c r="AM33" s="328"/>
      <c r="AN33" s="107"/>
      <c r="AO33" s="107"/>
      <c r="AP33" s="107"/>
      <c r="AQ33" s="107"/>
      <c r="AR33" s="107"/>
      <c r="AS33" s="107"/>
      <c r="AT33" s="107"/>
      <c r="AU33" s="328">
        <f>AU30+AU32</f>
        <v>0</v>
      </c>
      <c r="AV33" s="328"/>
      <c r="AW33" s="328"/>
      <c r="AX33" s="328"/>
      <c r="AY33" s="328"/>
      <c r="AZ33" s="328"/>
      <c r="BA33" s="328"/>
      <c r="BB33" s="328"/>
      <c r="BC33" s="107"/>
      <c r="BD33" s="107"/>
      <c r="BE33" s="107"/>
      <c r="BF33" s="107"/>
      <c r="BG33" s="107"/>
      <c r="BH33" s="108"/>
      <c r="BI33" s="108"/>
      <c r="BJ33" s="328">
        <f>BJ30+BJ32</f>
        <v>233991.280272</v>
      </c>
      <c r="BK33" s="328"/>
      <c r="BL33" s="328"/>
      <c r="BM33" s="328"/>
      <c r="BN33" s="328"/>
      <c r="BO33" s="328"/>
      <c r="BP33" s="328"/>
      <c r="BQ33" s="328"/>
      <c r="BR33" s="109"/>
      <c r="BS33" s="109"/>
      <c r="BT33" s="109"/>
      <c r="BU33" s="109"/>
      <c r="BV33" s="109"/>
    </row>
    <row r="34" spans="1:74" s="4" customFormat="1" ht="12.75">
      <c r="A34" s="92"/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3"/>
      <c r="O34" s="93"/>
      <c r="P34" s="93"/>
      <c r="Q34" s="93"/>
      <c r="R34" s="93"/>
      <c r="S34" s="93"/>
      <c r="T34" s="93"/>
      <c r="U34" s="93"/>
      <c r="V34" s="93"/>
      <c r="W34" s="98"/>
      <c r="X34" s="98"/>
      <c r="Y34" s="98"/>
      <c r="Z34" s="98"/>
      <c r="AA34" s="98"/>
      <c r="AB34" s="98"/>
      <c r="AC34" s="98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98"/>
      <c r="AS34" s="98"/>
      <c r="AT34" s="98"/>
      <c r="AU34" s="98"/>
      <c r="AV34" s="98"/>
      <c r="AW34" s="98"/>
      <c r="AX34" s="98"/>
      <c r="AY34" s="98"/>
      <c r="AZ34" s="98"/>
      <c r="BA34" s="98"/>
      <c r="BB34" s="98"/>
      <c r="BC34" s="98"/>
      <c r="BD34" s="98"/>
      <c r="BE34" s="98"/>
      <c r="BF34" s="98"/>
      <c r="BG34" s="98"/>
      <c r="BH34" s="98"/>
      <c r="BI34" s="98"/>
      <c r="BJ34" s="110"/>
      <c r="BK34" s="110"/>
      <c r="BL34" s="110"/>
      <c r="BM34" s="110"/>
      <c r="BN34" s="110"/>
      <c r="BO34" s="110"/>
      <c r="BP34" s="110"/>
      <c r="BQ34" s="110"/>
      <c r="BR34" s="98"/>
      <c r="BS34" s="99"/>
      <c r="BT34" s="99"/>
      <c r="BU34" s="99"/>
      <c r="BV34" s="99"/>
    </row>
    <row r="35" spans="1:74" s="4" customFormat="1" ht="12.75">
      <c r="A35" s="111" t="str">
        <f>+'Planilha orçamentária 170'!A21:H21</f>
        <v>Canitar, 17 de novembro de 2.017</v>
      </c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3"/>
      <c r="O35" s="93"/>
      <c r="P35" s="93"/>
      <c r="Q35" s="93"/>
      <c r="R35" s="93"/>
      <c r="S35" s="93"/>
      <c r="T35" s="93"/>
      <c r="U35" s="93"/>
      <c r="V35" s="93"/>
      <c r="W35" s="98"/>
      <c r="X35" s="98"/>
      <c r="Y35" s="98"/>
      <c r="Z35" s="98"/>
      <c r="AA35" s="98"/>
      <c r="AB35" s="98"/>
      <c r="AC35" s="98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98"/>
      <c r="AS35" s="98"/>
      <c r="AT35" s="98"/>
      <c r="AU35" s="98"/>
      <c r="AV35" s="98"/>
      <c r="AW35" s="98"/>
      <c r="AX35" s="98"/>
      <c r="AY35" s="98"/>
      <c r="AZ35" s="98"/>
      <c r="BA35" s="98"/>
      <c r="BB35" s="98"/>
      <c r="BC35" s="98"/>
      <c r="BD35" s="98"/>
      <c r="BE35" s="98"/>
      <c r="BF35" s="98"/>
      <c r="BG35" s="98"/>
      <c r="BH35" s="98"/>
      <c r="BI35" s="98"/>
      <c r="BJ35" s="98"/>
      <c r="BK35" s="98"/>
      <c r="BL35" s="98"/>
      <c r="BM35" s="98"/>
      <c r="BN35" s="98"/>
      <c r="BO35" s="98"/>
      <c r="BP35" s="98"/>
      <c r="BQ35" s="98"/>
      <c r="BR35" s="98"/>
      <c r="BS35" s="99"/>
      <c r="BT35" s="99"/>
      <c r="BU35" s="99"/>
      <c r="BV35" s="99"/>
    </row>
    <row r="36" spans="1:74" ht="15" customHeight="1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2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3"/>
      <c r="BK36" s="113"/>
      <c r="BL36" s="113"/>
      <c r="BM36" s="113"/>
      <c r="BN36" s="113"/>
      <c r="BO36" s="113"/>
      <c r="BP36" s="113"/>
      <c r="BQ36" s="113"/>
      <c r="BR36" s="113"/>
      <c r="BS36" s="113"/>
      <c r="BT36" s="113"/>
      <c r="BU36" s="113"/>
      <c r="BV36" s="113"/>
    </row>
    <row r="37" spans="1:74" ht="15" customHeight="1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2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  <c r="BK37" s="113"/>
      <c r="BL37" s="113"/>
      <c r="BM37" s="113"/>
      <c r="BN37" s="113"/>
      <c r="BO37" s="113"/>
      <c r="BP37" s="113"/>
      <c r="BQ37" s="113"/>
      <c r="BR37" s="113"/>
      <c r="BS37" s="113"/>
      <c r="BT37" s="113"/>
      <c r="BU37" s="113"/>
      <c r="BV37" s="113"/>
    </row>
    <row r="38" spans="1:74" ht="15" customHeight="1">
      <c r="A38" s="114"/>
      <c r="B38" s="114"/>
      <c r="C38" s="114"/>
      <c r="D38" s="114"/>
      <c r="E38" s="122"/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K38" s="114"/>
      <c r="BL38" s="114"/>
      <c r="BM38" s="114"/>
      <c r="BN38" s="114"/>
      <c r="BO38" s="114"/>
      <c r="BP38" s="114"/>
      <c r="BQ38" s="114"/>
      <c r="BR38" s="114"/>
      <c r="BS38" s="114"/>
      <c r="BT38" s="114"/>
      <c r="BU38" s="114"/>
      <c r="BV38" s="114"/>
    </row>
    <row r="39" spans="1:74" s="116" customFormat="1" ht="12.75">
      <c r="A39" s="115"/>
      <c r="B39" s="115"/>
      <c r="C39" s="115"/>
      <c r="D39" s="115"/>
      <c r="E39" s="123"/>
      <c r="F39" s="329" t="s">
        <v>4032</v>
      </c>
      <c r="G39" s="329"/>
      <c r="H39" s="329"/>
      <c r="I39" s="329"/>
      <c r="J39" s="329"/>
      <c r="K39" s="329"/>
      <c r="L39" s="329"/>
      <c r="M39" s="329"/>
      <c r="N39" s="329"/>
      <c r="O39" s="329"/>
      <c r="P39" s="329"/>
      <c r="Q39" s="329"/>
      <c r="R39" s="329"/>
      <c r="S39" s="329"/>
      <c r="T39" s="329"/>
      <c r="U39" s="329"/>
      <c r="V39" s="329"/>
      <c r="W39" s="329"/>
      <c r="X39" s="115"/>
      <c r="Y39" s="115"/>
      <c r="Z39" s="115"/>
      <c r="AA39" s="115"/>
      <c r="AB39" s="115"/>
      <c r="AC39" s="330" t="s">
        <v>4033</v>
      </c>
      <c r="AD39" s="330"/>
      <c r="AE39" s="330"/>
      <c r="AF39" s="330"/>
      <c r="AG39" s="330"/>
      <c r="AH39" s="330"/>
      <c r="AI39" s="330"/>
      <c r="AJ39" s="330"/>
      <c r="AK39" s="330"/>
      <c r="AL39" s="330"/>
      <c r="AM39" s="330"/>
      <c r="AN39" s="330"/>
      <c r="AO39" s="330"/>
      <c r="AP39" s="330"/>
      <c r="AQ39" s="330"/>
      <c r="AR39" s="330"/>
      <c r="AS39" s="330"/>
      <c r="AT39" s="330"/>
      <c r="AU39" s="115"/>
      <c r="AV39" s="115"/>
      <c r="AW39" s="115"/>
      <c r="AX39" s="115"/>
      <c r="AY39" s="115"/>
      <c r="AZ39" s="115"/>
      <c r="BA39" s="330" t="s">
        <v>3999</v>
      </c>
      <c r="BB39" s="330"/>
      <c r="BC39" s="330"/>
      <c r="BD39" s="330"/>
      <c r="BE39" s="330"/>
      <c r="BF39" s="330"/>
      <c r="BG39" s="330"/>
      <c r="BH39" s="330"/>
      <c r="BI39" s="330"/>
      <c r="BJ39" s="330"/>
      <c r="BK39" s="330"/>
      <c r="BL39" s="330"/>
      <c r="BM39" s="330"/>
      <c r="BN39" s="330"/>
      <c r="BO39" s="330"/>
      <c r="BP39" s="330"/>
      <c r="BQ39" s="330"/>
      <c r="BR39" s="115"/>
      <c r="BS39" s="115"/>
      <c r="BT39" s="115"/>
      <c r="BU39" s="115"/>
      <c r="BV39" s="115"/>
    </row>
    <row r="40" spans="1:74">
      <c r="A40" s="114"/>
      <c r="B40" s="114"/>
      <c r="C40" s="114"/>
      <c r="D40" s="114"/>
      <c r="E40" s="122"/>
      <c r="F40" s="324" t="s">
        <v>4034</v>
      </c>
      <c r="G40" s="324"/>
      <c r="H40" s="324"/>
      <c r="I40" s="324"/>
      <c r="J40" s="324"/>
      <c r="K40" s="324"/>
      <c r="L40" s="324"/>
      <c r="M40" s="324"/>
      <c r="N40" s="324"/>
      <c r="O40" s="324"/>
      <c r="P40" s="324"/>
      <c r="Q40" s="324"/>
      <c r="R40" s="324"/>
      <c r="S40" s="324"/>
      <c r="T40" s="324"/>
      <c r="U40" s="324"/>
      <c r="V40" s="324"/>
      <c r="W40" s="122"/>
      <c r="X40" s="114"/>
      <c r="Y40" s="114"/>
      <c r="Z40" s="114"/>
      <c r="AA40" s="114"/>
      <c r="AB40" s="114"/>
      <c r="AC40" s="325" t="s">
        <v>4035</v>
      </c>
      <c r="AD40" s="325"/>
      <c r="AE40" s="325"/>
      <c r="AF40" s="325"/>
      <c r="AG40" s="325"/>
      <c r="AH40" s="325"/>
      <c r="AI40" s="325"/>
      <c r="AJ40" s="325"/>
      <c r="AK40" s="325"/>
      <c r="AL40" s="325"/>
      <c r="AM40" s="325"/>
      <c r="AN40" s="325"/>
      <c r="AO40" s="325"/>
      <c r="AP40" s="325"/>
      <c r="AQ40" s="325"/>
      <c r="AR40" s="325"/>
      <c r="AS40" s="325"/>
      <c r="AT40" s="325"/>
      <c r="AU40" s="114"/>
      <c r="AV40" s="114"/>
      <c r="AW40" s="114"/>
      <c r="AX40" s="114"/>
      <c r="AY40" s="114"/>
      <c r="AZ40" s="114"/>
      <c r="BA40" s="326" t="s">
        <v>4000</v>
      </c>
      <c r="BB40" s="326"/>
      <c r="BC40" s="326"/>
      <c r="BD40" s="326"/>
      <c r="BE40" s="326"/>
      <c r="BF40" s="326"/>
      <c r="BG40" s="326"/>
      <c r="BH40" s="326"/>
      <c r="BI40" s="326"/>
      <c r="BJ40" s="326"/>
      <c r="BK40" s="326"/>
      <c r="BL40" s="326"/>
      <c r="BM40" s="326"/>
      <c r="BN40" s="326"/>
      <c r="BO40" s="326"/>
      <c r="BP40" s="326"/>
      <c r="BQ40" s="326"/>
      <c r="BR40" s="114"/>
      <c r="BS40" s="114"/>
      <c r="BT40" s="114"/>
      <c r="BU40" s="114"/>
      <c r="BV40" s="114"/>
    </row>
    <row r="41" spans="1:74"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BR41" s="118"/>
      <c r="BS41" s="118"/>
      <c r="BT41" s="118"/>
      <c r="BU41" s="118"/>
      <c r="BV41" s="118"/>
    </row>
    <row r="42" spans="1:74"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BR42" s="119"/>
      <c r="BS42" s="119"/>
      <c r="BT42" s="119"/>
      <c r="BU42" s="119"/>
      <c r="BV42" s="119"/>
    </row>
  </sheetData>
  <mergeCells count="96">
    <mergeCell ref="F40:V40"/>
    <mergeCell ref="AC40:AT40"/>
    <mergeCell ref="BA40:BQ40"/>
    <mergeCell ref="AJ18:AL18"/>
    <mergeCell ref="A33:AC33"/>
    <mergeCell ref="AF33:AM33"/>
    <mergeCell ref="AU33:BB33"/>
    <mergeCell ref="BJ33:BQ33"/>
    <mergeCell ref="F39:W39"/>
    <mergeCell ref="AC39:AT39"/>
    <mergeCell ref="BA39:BQ39"/>
    <mergeCell ref="A31:AC31"/>
    <mergeCell ref="AD31:AR31"/>
    <mergeCell ref="AS31:BG31"/>
    <mergeCell ref="BH31:BV31"/>
    <mergeCell ref="A32:AC32"/>
    <mergeCell ref="AF32:AM32"/>
    <mergeCell ref="AU32:BB32"/>
    <mergeCell ref="BJ32:BQ32"/>
    <mergeCell ref="A29:AC29"/>
    <mergeCell ref="AD29:AR29"/>
    <mergeCell ref="AS29:BG29"/>
    <mergeCell ref="BH29:BV29"/>
    <mergeCell ref="A30:AC30"/>
    <mergeCell ref="AF30:AM30"/>
    <mergeCell ref="AU30:BB30"/>
    <mergeCell ref="BJ30:BQ30"/>
    <mergeCell ref="AD28:AR28"/>
    <mergeCell ref="AS28:BG28"/>
    <mergeCell ref="BH22:BQ22"/>
    <mergeCell ref="A24:BV24"/>
    <mergeCell ref="A25:AR25"/>
    <mergeCell ref="AS25:BG25"/>
    <mergeCell ref="BH25:BN27"/>
    <mergeCell ref="BO25:BV27"/>
    <mergeCell ref="A26:AC27"/>
    <mergeCell ref="AD26:AR27"/>
    <mergeCell ref="AS26:BG27"/>
    <mergeCell ref="AZ21:BA21"/>
    <mergeCell ref="BN21:BP21"/>
    <mergeCell ref="A19:C21"/>
    <mergeCell ref="D19:AC21"/>
    <mergeCell ref="AD19:AK19"/>
    <mergeCell ref="AL19:AM19"/>
    <mergeCell ref="AS19:AZ19"/>
    <mergeCell ref="BA19:BB19"/>
    <mergeCell ref="BH19:BO19"/>
    <mergeCell ref="BP19:BQ19"/>
    <mergeCell ref="AF20:AM20"/>
    <mergeCell ref="AU20:BB20"/>
    <mergeCell ref="BJ20:BQ20"/>
    <mergeCell ref="AJ21:AL21"/>
    <mergeCell ref="AZ18:BA18"/>
    <mergeCell ref="BN18:BP18"/>
    <mergeCell ref="A16:C18"/>
    <mergeCell ref="D16:AC18"/>
    <mergeCell ref="AD16:AK16"/>
    <mergeCell ref="AL16:AM16"/>
    <mergeCell ref="AS16:AZ16"/>
    <mergeCell ref="BA16:BB16"/>
    <mergeCell ref="BH16:BO16"/>
    <mergeCell ref="BP16:BQ16"/>
    <mergeCell ref="AF17:AM17"/>
    <mergeCell ref="AU17:BB17"/>
    <mergeCell ref="BJ17:BQ17"/>
    <mergeCell ref="A5:AC6"/>
    <mergeCell ref="AE5:BV6"/>
    <mergeCell ref="A7:AC8"/>
    <mergeCell ref="AE7:BV8"/>
    <mergeCell ref="A10:BV10"/>
    <mergeCell ref="A11:C12"/>
    <mergeCell ref="D11:AC12"/>
    <mergeCell ref="AD11:AR12"/>
    <mergeCell ref="AS11:BG12"/>
    <mergeCell ref="BH11:BV12"/>
    <mergeCell ref="A1:BV1"/>
    <mergeCell ref="A2:BV2"/>
    <mergeCell ref="AE3:AZ3"/>
    <mergeCell ref="BA3:BV3"/>
    <mergeCell ref="A4:AC4"/>
    <mergeCell ref="AE4:BV4"/>
    <mergeCell ref="B3:W3"/>
    <mergeCell ref="A13:C15"/>
    <mergeCell ref="D13:AC15"/>
    <mergeCell ref="AD13:AK13"/>
    <mergeCell ref="AL13:AM13"/>
    <mergeCell ref="AS13:AZ13"/>
    <mergeCell ref="AJ15:AL15"/>
    <mergeCell ref="AZ15:BA15"/>
    <mergeCell ref="BN15:BP15"/>
    <mergeCell ref="BA13:BB13"/>
    <mergeCell ref="BH13:BO13"/>
    <mergeCell ref="BP13:BQ13"/>
    <mergeCell ref="AF14:AM14"/>
    <mergeCell ref="AU14:BB14"/>
    <mergeCell ref="BJ14:BQ14"/>
  </mergeCells>
  <pageMargins left="0.9055118110236221" right="0.51181102362204722" top="0.98425196850393704" bottom="0.39370078740157483" header="0.31496062992125984" footer="0.31496062992125984"/>
  <pageSetup paperSize="9" scale="95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4"/>
  <sheetViews>
    <sheetView tabSelected="1" topLeftCell="A25" workbookViewId="0">
      <selection activeCell="A33" sqref="A33:XFD33"/>
    </sheetView>
  </sheetViews>
  <sheetFormatPr defaultRowHeight="12.75"/>
  <cols>
    <col min="1" max="4" width="11.42578125" style="141" customWidth="1"/>
    <col min="5" max="5" width="7.42578125" style="141" customWidth="1"/>
    <col min="6" max="10" width="11.42578125" style="141" customWidth="1"/>
    <col min="11" max="16384" width="9.140625" style="141"/>
  </cols>
  <sheetData>
    <row r="1" spans="1:9">
      <c r="A1" s="140"/>
      <c r="B1" s="140"/>
      <c r="C1" s="140"/>
      <c r="D1" s="140"/>
      <c r="E1" s="140"/>
      <c r="F1" s="140"/>
      <c r="G1" s="140"/>
      <c r="H1" s="140"/>
    </row>
    <row r="2" spans="1:9">
      <c r="A2" s="140"/>
      <c r="B2" s="140"/>
      <c r="C2" s="140"/>
      <c r="D2" s="140"/>
      <c r="E2" s="140"/>
      <c r="F2" s="140"/>
      <c r="G2" s="140"/>
      <c r="H2" s="140"/>
    </row>
    <row r="3" spans="1:9">
      <c r="A3" s="140"/>
      <c r="B3" s="140"/>
      <c r="C3" s="140"/>
      <c r="D3" s="140"/>
      <c r="E3" s="140"/>
      <c r="F3" s="140"/>
      <c r="G3" s="140"/>
      <c r="H3" s="140"/>
    </row>
    <row r="4" spans="1:9">
      <c r="A4" s="140"/>
      <c r="B4" s="140"/>
      <c r="C4" s="140"/>
      <c r="D4" s="140"/>
      <c r="E4" s="140"/>
      <c r="F4" s="140"/>
      <c r="G4" s="140"/>
      <c r="H4" s="140"/>
    </row>
    <row r="5" spans="1:9">
      <c r="A5" s="140"/>
      <c r="B5" s="140"/>
      <c r="C5" s="140"/>
      <c r="D5" s="140"/>
      <c r="E5" s="140"/>
      <c r="F5" s="140"/>
      <c r="G5" s="140"/>
      <c r="H5" s="140"/>
    </row>
    <row r="6" spans="1:9">
      <c r="A6" s="140"/>
      <c r="B6" s="140"/>
      <c r="C6" s="140"/>
      <c r="D6" s="140"/>
      <c r="E6" s="140"/>
      <c r="F6" s="140"/>
      <c r="G6" s="140"/>
      <c r="H6" s="140"/>
    </row>
    <row r="7" spans="1:9">
      <c r="A7" s="140"/>
      <c r="B7" s="140"/>
      <c r="C7" s="140"/>
      <c r="D7" s="140"/>
      <c r="E7" s="140"/>
      <c r="F7" s="140"/>
      <c r="G7" s="140"/>
      <c r="H7" s="140"/>
    </row>
    <row r="8" spans="1:9" s="75" customFormat="1" ht="18">
      <c r="A8" s="332" t="s">
        <v>4054</v>
      </c>
      <c r="B8" s="332"/>
      <c r="C8" s="332"/>
      <c r="D8" s="332"/>
      <c r="E8" s="332"/>
      <c r="F8" s="332"/>
      <c r="G8" s="332"/>
      <c r="H8" s="332"/>
    </row>
    <row r="9" spans="1:9" s="75" customFormat="1" ht="18">
      <c r="A9" s="142"/>
      <c r="B9" s="142"/>
      <c r="C9" s="142"/>
      <c r="D9" s="142"/>
      <c r="E9" s="142"/>
      <c r="F9" s="142"/>
      <c r="G9" s="142"/>
      <c r="H9" s="142"/>
    </row>
    <row r="10" spans="1:9" s="148" customFormat="1" ht="15" customHeight="1">
      <c r="A10" s="143" t="s">
        <v>4055</v>
      </c>
      <c r="B10" s="144"/>
      <c r="C10" s="145" t="s">
        <v>4056</v>
      </c>
      <c r="D10" s="146"/>
      <c r="E10" s="147"/>
      <c r="F10" s="140"/>
      <c r="G10" s="140"/>
      <c r="H10" s="140"/>
    </row>
    <row r="11" spans="1:9" s="148" customFormat="1" ht="15" customHeight="1">
      <c r="A11" s="143" t="s">
        <v>4057</v>
      </c>
      <c r="B11" s="144"/>
      <c r="C11" s="145" t="s">
        <v>4058</v>
      </c>
      <c r="D11" s="146"/>
      <c r="E11" s="147"/>
      <c r="F11" s="140"/>
      <c r="G11" s="140"/>
      <c r="H11" s="140"/>
    </row>
    <row r="12" spans="1:9" s="148" customFormat="1" ht="15" customHeight="1">
      <c r="A12" s="143" t="s">
        <v>4059</v>
      </c>
      <c r="B12" s="144"/>
      <c r="C12" s="145" t="s">
        <v>4083</v>
      </c>
      <c r="D12" s="146"/>
      <c r="E12" s="147"/>
      <c r="F12" s="140"/>
      <c r="G12" s="140"/>
      <c r="H12" s="140"/>
    </row>
    <row r="13" spans="1:9" s="148" customFormat="1" ht="15" customHeight="1">
      <c r="A13" s="143" t="s">
        <v>4060</v>
      </c>
      <c r="B13" s="144"/>
      <c r="C13" s="149" t="s">
        <v>4061</v>
      </c>
      <c r="D13" s="146"/>
      <c r="E13" s="147"/>
      <c r="F13" s="140"/>
      <c r="G13" s="140"/>
      <c r="H13" s="140"/>
    </row>
    <row r="14" spans="1:9" s="148" customFormat="1" ht="15" customHeight="1">
      <c r="A14" s="143" t="s">
        <v>4062</v>
      </c>
      <c r="B14" s="144"/>
      <c r="C14" s="145" t="s">
        <v>4063</v>
      </c>
      <c r="D14" s="146"/>
      <c r="E14" s="147"/>
      <c r="F14" s="140"/>
      <c r="G14" s="140"/>
      <c r="H14" s="140"/>
    </row>
    <row r="15" spans="1:9" s="148" customFormat="1" ht="15" customHeight="1">
      <c r="A15" s="143" t="s">
        <v>4064</v>
      </c>
      <c r="B15" s="144"/>
      <c r="C15" s="150" t="s">
        <v>4065</v>
      </c>
      <c r="D15" s="146"/>
      <c r="E15" s="151"/>
      <c r="F15" s="140"/>
      <c r="G15" s="140"/>
      <c r="H15" s="140"/>
    </row>
    <row r="16" spans="1:9">
      <c r="A16" s="140"/>
      <c r="B16" s="140"/>
      <c r="C16" s="140"/>
      <c r="D16" s="140"/>
      <c r="E16" s="140"/>
      <c r="F16" s="140"/>
      <c r="G16" s="140"/>
      <c r="H16" s="140"/>
      <c r="I16" s="140"/>
    </row>
    <row r="17" spans="1:12" ht="20.100000000000001" customHeight="1">
      <c r="A17" s="152" t="s">
        <v>4066</v>
      </c>
      <c r="B17" s="140"/>
      <c r="C17" s="140"/>
      <c r="D17" s="140"/>
      <c r="E17" s="140"/>
      <c r="F17" s="140"/>
      <c r="G17" s="140"/>
      <c r="H17" s="140"/>
      <c r="I17" s="140"/>
    </row>
    <row r="18" spans="1:12" s="155" customFormat="1" ht="16.5" customHeight="1">
      <c r="A18" s="153"/>
      <c r="B18" s="153" t="s">
        <v>4067</v>
      </c>
      <c r="C18" s="153"/>
      <c r="D18" s="153"/>
      <c r="E18" s="153"/>
      <c r="F18" s="154" t="s">
        <v>4068</v>
      </c>
      <c r="G18" s="154" t="s">
        <v>4069</v>
      </c>
      <c r="H18" s="154" t="s">
        <v>4070</v>
      </c>
      <c r="I18" s="140"/>
    </row>
    <row r="19" spans="1:12" s="160" customFormat="1" ht="18" customHeight="1">
      <c r="A19" s="156" t="s">
        <v>4071</v>
      </c>
      <c r="B19" s="157"/>
      <c r="C19" s="157"/>
      <c r="D19" s="157"/>
      <c r="E19" s="157"/>
      <c r="F19" s="158">
        <v>6</v>
      </c>
      <c r="G19" s="158">
        <v>1195.94</v>
      </c>
      <c r="H19" s="159" t="s">
        <v>20</v>
      </c>
      <c r="I19" s="140"/>
      <c r="L19" s="161"/>
    </row>
    <row r="20" spans="1:12" s="160" customFormat="1" ht="18" customHeight="1">
      <c r="A20" s="162" t="s">
        <v>4072</v>
      </c>
      <c r="B20" s="163"/>
      <c r="C20" s="163"/>
      <c r="D20" s="163"/>
      <c r="E20" s="163"/>
      <c r="F20" s="164">
        <v>6</v>
      </c>
      <c r="G20" s="164">
        <v>920.98</v>
      </c>
      <c r="H20" s="165" t="s">
        <v>20</v>
      </c>
      <c r="I20" s="140"/>
      <c r="L20" s="161"/>
    </row>
    <row r="21" spans="1:12" s="160" customFormat="1" ht="18" customHeight="1">
      <c r="A21" s="162" t="s">
        <v>4073</v>
      </c>
      <c r="B21" s="163"/>
      <c r="C21" s="163"/>
      <c r="D21" s="163"/>
      <c r="E21" s="163"/>
      <c r="F21" s="164">
        <v>6</v>
      </c>
      <c r="G21" s="164">
        <v>697.4</v>
      </c>
      <c r="H21" s="165" t="s">
        <v>20</v>
      </c>
      <c r="I21" s="140"/>
      <c r="K21" s="182"/>
      <c r="L21" s="150"/>
    </row>
    <row r="22" spans="1:12" s="160" customFormat="1" ht="18" customHeight="1">
      <c r="A22" s="162" t="s">
        <v>4074</v>
      </c>
      <c r="B22" s="163"/>
      <c r="C22" s="163"/>
      <c r="D22" s="163"/>
      <c r="E22" s="163"/>
      <c r="F22" s="164">
        <v>10</v>
      </c>
      <c r="G22" s="164">
        <v>3537.79</v>
      </c>
      <c r="H22" s="165" t="s">
        <v>20</v>
      </c>
      <c r="I22" s="140"/>
      <c r="K22" s="150"/>
      <c r="L22" s="150"/>
    </row>
    <row r="23" spans="1:12" s="160" customFormat="1" ht="18" customHeight="1">
      <c r="A23" s="162" t="s">
        <v>4075</v>
      </c>
      <c r="B23" s="163"/>
      <c r="C23" s="163"/>
      <c r="D23" s="163"/>
      <c r="E23" s="163"/>
      <c r="F23" s="164">
        <v>10</v>
      </c>
      <c r="G23" s="164">
        <v>1949.71</v>
      </c>
      <c r="H23" s="165" t="s">
        <v>20</v>
      </c>
      <c r="I23" s="140"/>
      <c r="K23" s="150"/>
      <c r="L23" s="182"/>
    </row>
    <row r="24" spans="1:12" s="160" customFormat="1" ht="18" customHeight="1">
      <c r="A24" s="166" t="s">
        <v>4076</v>
      </c>
      <c r="B24" s="167"/>
      <c r="C24" s="167"/>
      <c r="D24" s="167"/>
      <c r="E24" s="167"/>
      <c r="F24" s="168">
        <v>10</v>
      </c>
      <c r="G24" s="168">
        <v>1364.9</v>
      </c>
      <c r="H24" s="169" t="s">
        <v>20</v>
      </c>
      <c r="I24" s="140"/>
      <c r="K24" s="150"/>
      <c r="L24" s="182"/>
    </row>
    <row r="25" spans="1:12" s="160" customFormat="1" ht="18" customHeight="1">
      <c r="A25" s="170"/>
      <c r="B25" s="171"/>
      <c r="C25" s="171"/>
      <c r="D25" s="171"/>
      <c r="E25" s="171"/>
      <c r="F25" s="172" t="s">
        <v>1930</v>
      </c>
      <c r="G25" s="172">
        <f>SUM(G19:G24)</f>
        <v>9666.7199999999993</v>
      </c>
      <c r="H25" s="173" t="s">
        <v>20</v>
      </c>
      <c r="I25" s="140"/>
      <c r="K25" s="150"/>
      <c r="L25" s="182"/>
    </row>
    <row r="26" spans="1:12" s="160" customFormat="1" ht="18" customHeight="1">
      <c r="A26" s="174"/>
      <c r="B26" s="175"/>
      <c r="C26" s="175"/>
      <c r="D26" s="175"/>
      <c r="E26" s="175"/>
      <c r="F26" s="176"/>
      <c r="G26" s="176"/>
      <c r="H26" s="177"/>
      <c r="I26" s="140"/>
    </row>
    <row r="27" spans="1:12">
      <c r="A27" s="140"/>
      <c r="B27" s="140"/>
      <c r="C27" s="140"/>
      <c r="D27" s="140"/>
      <c r="E27" s="140"/>
      <c r="F27" s="140"/>
      <c r="G27" s="140"/>
      <c r="H27" s="140"/>
      <c r="I27" s="140"/>
    </row>
    <row r="28" spans="1:12">
      <c r="A28" s="140"/>
      <c r="B28" s="140"/>
      <c r="C28" s="140"/>
      <c r="D28" s="140"/>
      <c r="E28" s="140"/>
      <c r="F28" s="140"/>
      <c r="G28" s="140"/>
      <c r="H28" s="140"/>
      <c r="I28" s="140"/>
    </row>
    <row r="29" spans="1:12">
      <c r="A29" s="140"/>
      <c r="B29" s="140"/>
      <c r="C29" s="140"/>
      <c r="D29" s="140"/>
      <c r="E29" s="140"/>
      <c r="F29" s="140"/>
      <c r="G29" s="140"/>
      <c r="H29" s="140"/>
      <c r="I29" s="140"/>
    </row>
    <row r="30" spans="1:12">
      <c r="A30" s="140"/>
      <c r="B30" s="140"/>
      <c r="C30" s="140"/>
      <c r="D30" s="140"/>
      <c r="E30" s="140"/>
      <c r="F30" s="140"/>
      <c r="G30" s="140"/>
      <c r="H30" s="140"/>
      <c r="I30" s="140"/>
    </row>
    <row r="31" spans="1:12">
      <c r="A31" s="178" t="s">
        <v>4079</v>
      </c>
      <c r="B31" s="140"/>
      <c r="C31" s="140"/>
      <c r="D31" s="140"/>
      <c r="E31" s="140"/>
      <c r="F31" s="140"/>
      <c r="G31" s="140"/>
      <c r="H31" s="140"/>
      <c r="I31" s="140"/>
    </row>
    <row r="32" spans="1:12">
      <c r="A32" s="140"/>
      <c r="B32" s="140"/>
      <c r="C32" s="140"/>
      <c r="D32" s="140"/>
      <c r="E32" s="140"/>
      <c r="F32" s="140"/>
      <c r="G32" s="140"/>
      <c r="H32" s="140"/>
      <c r="I32" s="140"/>
    </row>
    <row r="33" spans="1:9">
      <c r="A33" s="140"/>
      <c r="B33" s="140"/>
      <c r="C33" s="140"/>
      <c r="D33" s="140"/>
      <c r="E33" s="140"/>
      <c r="F33" s="140"/>
      <c r="G33" s="140"/>
      <c r="H33" s="140"/>
      <c r="I33" s="140"/>
    </row>
    <row r="34" spans="1:9">
      <c r="A34" s="140"/>
      <c r="B34" s="140"/>
      <c r="C34" s="140"/>
      <c r="D34" s="140"/>
      <c r="E34" s="140"/>
      <c r="F34" s="140"/>
      <c r="G34" s="140"/>
      <c r="H34" s="140"/>
      <c r="I34" s="140"/>
    </row>
    <row r="35" spans="1:9">
      <c r="A35" s="140"/>
      <c r="B35" s="140"/>
      <c r="C35" s="140"/>
      <c r="D35" s="140"/>
      <c r="E35" s="140"/>
      <c r="F35" s="140"/>
      <c r="G35" s="140"/>
      <c r="H35" s="140"/>
      <c r="I35" s="140"/>
    </row>
    <row r="36" spans="1:9">
      <c r="A36" s="179"/>
      <c r="B36" s="179"/>
      <c r="C36" s="179"/>
      <c r="D36" s="179"/>
      <c r="E36" s="179"/>
      <c r="F36" s="179"/>
      <c r="G36" s="179"/>
      <c r="H36" s="140"/>
    </row>
    <row r="37" spans="1:9">
      <c r="A37" s="333" t="s">
        <v>3997</v>
      </c>
      <c r="B37" s="333"/>
      <c r="C37" s="333"/>
      <c r="D37" s="180"/>
      <c r="E37" s="333" t="s">
        <v>4077</v>
      </c>
      <c r="F37" s="333"/>
      <c r="G37" s="333"/>
      <c r="H37" s="140"/>
    </row>
    <row r="38" spans="1:9">
      <c r="A38" s="334" t="s">
        <v>4078</v>
      </c>
      <c r="B38" s="334"/>
      <c r="C38" s="334"/>
      <c r="D38" s="181"/>
      <c r="E38" s="335" t="s">
        <v>4000</v>
      </c>
      <c r="F38" s="335"/>
      <c r="G38" s="335"/>
      <c r="H38" s="140"/>
    </row>
    <row r="39" spans="1:9">
      <c r="A39" s="140"/>
      <c r="B39" s="140"/>
      <c r="C39" s="331"/>
      <c r="D39" s="331"/>
      <c r="E39" s="331"/>
      <c r="F39" s="331"/>
      <c r="G39" s="140"/>
      <c r="H39" s="140"/>
    </row>
    <row r="40" spans="1:9">
      <c r="A40" s="140"/>
      <c r="B40" s="140"/>
      <c r="C40" s="140"/>
      <c r="D40" s="140"/>
      <c r="E40" s="140"/>
      <c r="F40" s="140"/>
      <c r="G40" s="140"/>
      <c r="H40" s="140"/>
    </row>
    <row r="41" spans="1:9">
      <c r="A41" s="140"/>
      <c r="B41" s="140"/>
      <c r="C41" s="140"/>
      <c r="D41" s="140"/>
      <c r="E41" s="140"/>
      <c r="F41" s="140"/>
      <c r="G41" s="140"/>
      <c r="H41" s="140"/>
    </row>
    <row r="42" spans="1:9">
      <c r="A42" s="140"/>
      <c r="B42" s="140"/>
      <c r="C42" s="140"/>
      <c r="D42" s="140"/>
      <c r="E42" s="140"/>
      <c r="F42" s="140"/>
      <c r="G42" s="140"/>
      <c r="H42" s="140"/>
    </row>
    <row r="43" spans="1:9">
      <c r="A43" s="140"/>
      <c r="B43" s="140"/>
      <c r="C43" s="140"/>
      <c r="D43" s="140"/>
      <c r="E43" s="140"/>
      <c r="F43" s="140"/>
      <c r="G43" s="140"/>
      <c r="H43" s="140"/>
    </row>
    <row r="44" spans="1:9">
      <c r="A44" s="140"/>
      <c r="B44" s="140"/>
      <c r="C44" s="140"/>
      <c r="D44" s="140"/>
      <c r="E44" s="140"/>
      <c r="F44" s="140"/>
      <c r="G44" s="140"/>
      <c r="H44" s="140"/>
    </row>
  </sheetData>
  <mergeCells count="6">
    <mergeCell ref="C39:F39"/>
    <mergeCell ref="A8:H8"/>
    <mergeCell ref="A37:C37"/>
    <mergeCell ref="E37:G37"/>
    <mergeCell ref="A38:C38"/>
    <mergeCell ref="E38:G38"/>
  </mergeCells>
  <pageMargins left="0.98425196850393704" right="0.59055118110236227" top="0.78740157480314965" bottom="0.59055118110236227" header="0.31496062992125984" footer="0.31496062992125984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Planilha orçamentária 170</vt:lpstr>
      <vt:lpstr>BOLETIM-170 CD</vt:lpstr>
      <vt:lpstr>Comparativo-170</vt:lpstr>
      <vt:lpstr>cronograma</vt:lpstr>
      <vt:lpstr>Plan1</vt:lpstr>
      <vt:lpstr>'Comparativo-170'!Area_de_impressao</vt:lpstr>
      <vt:lpstr>'Planilha orçamentária 170'!Area_de_impressao</vt:lpstr>
      <vt:lpstr>'Comparativo-170'!Titulos_de_impressao</vt:lpstr>
      <vt:lpstr>'Planilha orçamentária 170'!Titulos_de_impressao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Ribeiro Keunecke</dc:creator>
  <cp:lastModifiedBy>admin</cp:lastModifiedBy>
  <cp:lastPrinted>2017-11-17T12:06:12Z</cp:lastPrinted>
  <dcterms:created xsi:type="dcterms:W3CDTF">2016-08-01T12:59:13Z</dcterms:created>
  <dcterms:modified xsi:type="dcterms:W3CDTF">2017-11-17T12:06:17Z</dcterms:modified>
</cp:coreProperties>
</file>